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180" windowHeight="12825" activeTab="0"/>
  </bookViews>
  <sheets>
    <sheet name="入力シート" sheetId="1" r:id="rId1"/>
    <sheet name="組合員期間等証明書" sheetId="2" r:id="rId2"/>
  </sheets>
  <definedNames>
    <definedName name="_xlnm.Print_Area" localSheetId="1">'組合員期間等証明書'!$A$1:$AX$60</definedName>
  </definedNames>
  <calcPr fullCalcOnLoad="1"/>
</workbook>
</file>

<file path=xl/comments1.xml><?xml version="1.0" encoding="utf-8"?>
<comments xmlns="http://schemas.openxmlformats.org/spreadsheetml/2006/main">
  <authors>
    <author>KYOSAI</author>
  </authors>
  <commentList>
    <comment ref="I7" authorId="0">
      <text>
        <r>
          <rPr>
            <b/>
            <sz val="9"/>
            <rFont val="游ゴシック"/>
            <family val="3"/>
          </rPr>
          <t>資格喪失日
・在職中の場合はブランク</t>
        </r>
      </text>
    </comment>
    <comment ref="J7" authorId="0">
      <text>
        <r>
          <rPr>
            <b/>
            <sz val="9"/>
            <rFont val="游ゴシック"/>
            <family val="3"/>
          </rPr>
          <t>加入状況
・在職中の場合のみ“在職中”を選択</t>
        </r>
      </text>
    </comment>
    <comment ref="K7" authorId="0">
      <text>
        <r>
          <rPr>
            <b/>
            <sz val="9"/>
            <rFont val="游ゴシック"/>
            <family val="3"/>
          </rPr>
          <t>退職事由
・在職中の場合はブランク
・その他の場合は右欄に理由を記入</t>
        </r>
      </text>
    </comment>
    <comment ref="M7" authorId="0">
      <text>
        <r>
          <rPr>
            <b/>
            <sz val="9"/>
            <rFont val="游ゴシック"/>
            <family val="3"/>
          </rPr>
          <t>給付制限に関する事項
・“有”の場合は、右欄の該当する項目に記入</t>
        </r>
      </text>
    </comment>
    <comment ref="U7" authorId="0">
      <text>
        <r>
          <rPr>
            <b/>
            <sz val="9"/>
            <rFont val="游ゴシック"/>
            <family val="3"/>
          </rPr>
          <t>消防職員については、消防階級及び辞令の発令年月日を順を追って記入</t>
        </r>
      </text>
    </comment>
    <comment ref="D3" authorId="0">
      <text>
        <r>
          <rPr>
            <b/>
            <sz val="9"/>
            <rFont val="MS P ゴシック"/>
            <family val="3"/>
          </rPr>
          <t>2022/○/○</t>
        </r>
        <r>
          <rPr>
            <sz val="9"/>
            <rFont val="MS P ゴシック"/>
            <family val="3"/>
          </rPr>
          <t xml:space="preserve">
</t>
        </r>
      </text>
    </comment>
    <comment ref="D4" authorId="0">
      <text>
        <r>
          <rPr>
            <sz val="9"/>
            <rFont val="MS P ゴシック"/>
            <family val="3"/>
          </rPr>
          <t xml:space="preserve">○○市長　など
</t>
        </r>
      </text>
    </comment>
  </commentList>
</comments>
</file>

<file path=xl/sharedStrings.xml><?xml version="1.0" encoding="utf-8"?>
<sst xmlns="http://schemas.openxmlformats.org/spreadsheetml/2006/main" count="145" uniqueCount="110">
  <si>
    <t>組合員期間等証明書</t>
  </si>
  <si>
    <t>所属所記号</t>
  </si>
  <si>
    <t>証番号</t>
  </si>
  <si>
    <t>フリガナ</t>
  </si>
  <si>
    <t>組合員氏名</t>
  </si>
  <si>
    <t>性別</t>
  </si>
  <si>
    <t>生年月日</t>
  </si>
  <si>
    <t>資格取得年月日</t>
  </si>
  <si>
    <t>資格喪失年月日</t>
  </si>
  <si>
    <t>※上記の期間のうち消防職員であった期間の発令内容をすべて記入してください。</t>
  </si>
  <si>
    <t>発令年月日</t>
  </si>
  <si>
    <t>１　有</t>
  </si>
  <si>
    <t>２　無</t>
  </si>
  <si>
    <t>上記の記載事項は、事実と相違ないことを証明します。</t>
  </si>
  <si>
    <t>所属機関の
長の証明</t>
  </si>
  <si>
    <t>カナ氏名</t>
  </si>
  <si>
    <t>漢字氏名</t>
  </si>
  <si>
    <t>生年月日</t>
  </si>
  <si>
    <t>所属所番号</t>
  </si>
  <si>
    <t>性別</t>
  </si>
  <si>
    <t>加入状況</t>
  </si>
  <si>
    <t>①消防階級</t>
  </si>
  <si>
    <t>①発令年月日</t>
  </si>
  <si>
    <t>②消防階級</t>
  </si>
  <si>
    <t>②発令年月日</t>
  </si>
  <si>
    <t>③消防階級</t>
  </si>
  <si>
    <t>③発令年月日</t>
  </si>
  <si>
    <t>④消防階級</t>
  </si>
  <si>
    <t>④発令年月日</t>
  </si>
  <si>
    <t>⑤消防階級</t>
  </si>
  <si>
    <t>⑤発令年月日</t>
  </si>
  <si>
    <t>⑥消防階級</t>
  </si>
  <si>
    <t>⑥発令年月日</t>
  </si>
  <si>
    <t>⑦消防階級</t>
  </si>
  <si>
    <t>⑦発令年月日</t>
  </si>
  <si>
    <t>⑧消防階級</t>
  </si>
  <si>
    <t>⑧発令年月日</t>
  </si>
  <si>
    <t>消防士</t>
  </si>
  <si>
    <t>消防副士長</t>
  </si>
  <si>
    <t>消防士長</t>
  </si>
  <si>
    <t>消防司令補</t>
  </si>
  <si>
    <t>消防指令</t>
  </si>
  <si>
    <t>消防指令長</t>
  </si>
  <si>
    <t>消防監</t>
  </si>
  <si>
    <t>消防正監</t>
  </si>
  <si>
    <t>定年退職</t>
  </si>
  <si>
    <t>普通退職</t>
  </si>
  <si>
    <t>勧奨退職</t>
  </si>
  <si>
    <t>任期満了</t>
  </si>
  <si>
    <t>死亡退職</t>
  </si>
  <si>
    <t>その他</t>
  </si>
  <si>
    <t>退職事由</t>
  </si>
  <si>
    <t>懲戒免職</t>
  </si>
  <si>
    <t>その他の理由（　）</t>
  </si>
  <si>
    <t>給付制限に関する事項</t>
  </si>
  <si>
    <t>有</t>
  </si>
  <si>
    <t>無</t>
  </si>
  <si>
    <t>２．退職事由に関する事項</t>
  </si>
  <si>
    <t>３．給付制限に関する事項</t>
  </si>
  <si>
    <t>禁固刑以上</t>
  </si>
  <si>
    <t>退職手当の支給制限</t>
  </si>
  <si>
    <t>懲戒免職</t>
  </si>
  <si>
    <t>停    職</t>
  </si>
  <si>
    <t>①停職期間（自）</t>
  </si>
  <si>
    <t>①停職期間（至）</t>
  </si>
  <si>
    <t>②停職期間（自）</t>
  </si>
  <si>
    <t>②停職期間（至）</t>
  </si>
  <si>
    <t>１．組合員期間に関する事項　</t>
  </si>
  <si>
    <t>退職事由　：</t>
  </si>
  <si>
    <t>資格取得年月日</t>
  </si>
  <si>
    <t>印刷</t>
  </si>
  <si>
    <t>資格取得日</t>
  </si>
  <si>
    <t>資格喪失日</t>
  </si>
  <si>
    <t>停職①（自）</t>
  </si>
  <si>
    <t>停職①（至）</t>
  </si>
  <si>
    <t>停職②（自）</t>
  </si>
  <si>
    <t>停職②（至）</t>
  </si>
  <si>
    <t>⑧階級</t>
  </si>
  <si>
    <t>⑦階級</t>
  </si>
  <si>
    <t>②階級</t>
  </si>
  <si>
    <t>①階級</t>
  </si>
  <si>
    <t>③階級</t>
  </si>
  <si>
    <t>④階級</t>
  </si>
  <si>
    <t>⑤階級</t>
  </si>
  <si>
    <t>⑥階級</t>
  </si>
  <si>
    <t>給付制限事項</t>
  </si>
  <si>
    <t>退職手当の支給制限</t>
  </si>
  <si>
    <t>刑の確定日</t>
  </si>
  <si>
    <t>退職年月日</t>
  </si>
  <si>
    <t>プルダウン選択</t>
  </si>
  <si>
    <t>男</t>
  </si>
  <si>
    <t>女</t>
  </si>
  <si>
    <t>在職中</t>
  </si>
  <si>
    <t>職名</t>
  </si>
  <si>
    <t>氏名</t>
  </si>
  <si>
    <t>日付</t>
  </si>
  <si>
    <t>・禁固刑以上欄は、把握している場合に記入してください。</t>
  </si>
  <si>
    <t>・退職手当の支給制限欄は、国家公務員共済組合法第97条第1項の規定する退職手当支給制限等処分に相当する</t>
  </si>
  <si>
    <t>処分を受けた場合に記入してください。</t>
  </si>
  <si>
    <t>【証明年月日】</t>
  </si>
  <si>
    <t>【所属機関の長】</t>
  </si>
  <si>
    <t>階級</t>
  </si>
  <si>
    <t>※</t>
  </si>
  <si>
    <t>この書類は、地方公務員等共済組合法運用方針施行規程第92条関係で主務大臣が定める書類として、退職時又は</t>
  </si>
  <si>
    <t>年金請求時に提出するものです。組合員期間が平成27年10月1日以降のみの場合は、この証明書を提出すること</t>
  </si>
  <si>
    <t>で履歴書や人事台帳の写しの提出は省略できます。ただし、平成27年9月30日以前の期間がある場合は、履歴書</t>
  </si>
  <si>
    <t>や人事台帳の写しの提出が必要です。</t>
  </si>
  <si>
    <t>組合員期間のうち、消防職員であった期間の消防階級及び発令年月日をすべて記入してください。</t>
  </si>
  <si>
    <t>給付制限に関する事項</t>
  </si>
  <si>
    <r>
      <t>●組合員期間等証明書の作成について
入力シートに必要項目を入力のうえ、印刷ボタンから組合員期間等証明書を出力してください。
【入力の注意点】
  ○</t>
    </r>
    <r>
      <rPr>
        <sz val="11"/>
        <color indexed="10"/>
        <rFont val="MS UI Gothic"/>
        <family val="3"/>
      </rPr>
      <t>赤字</t>
    </r>
    <r>
      <rPr>
        <sz val="11"/>
        <rFont val="MS UI Gothic"/>
        <family val="3"/>
      </rPr>
      <t>は必須項目です。
　○日付の入力について、年号は次のとおりコード対応としています。･･･昭和「3」・平成「4」・令和「5」
　　　例：平成10年4月1日→4100401　令和4年10月31日→5041031
　○プルダウン選択･･･性別、加入状況、退職事由、給付制限に関する事項、消防階級
【印刷方法】
　 Ａ列に “</t>
    </r>
    <r>
      <rPr>
        <b/>
        <sz val="11"/>
        <color indexed="10"/>
        <rFont val="MS UI Gothic"/>
        <family val="3"/>
      </rPr>
      <t>印刷</t>
    </r>
    <r>
      <rPr>
        <sz val="11"/>
        <rFont val="MS UI Gothic"/>
        <family val="3"/>
      </rPr>
      <t>” と表示されている行データが組合員期間等証明書に反映されます。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</si>
</sst>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67">
    <font>
      <sz val="11"/>
      <name val="MS UI Gothic"/>
      <family val="3"/>
    </font>
    <font>
      <sz val="6"/>
      <name val="MS UI Gothic"/>
      <family val="3"/>
    </font>
    <font>
      <sz val="10"/>
      <name val="ＭＳ 明朝"/>
      <family val="1"/>
    </font>
    <font>
      <sz val="11"/>
      <name val="ＭＳ 明朝"/>
      <family val="1"/>
    </font>
    <font>
      <sz val="6"/>
      <name val="ＭＳ Ｐゴシック"/>
      <family val="3"/>
    </font>
    <font>
      <sz val="14"/>
      <name val="ＭＳ Ｐゴシック"/>
      <family val="3"/>
    </font>
    <font>
      <sz val="12"/>
      <name val="ＭＳ 明朝"/>
      <family val="1"/>
    </font>
    <font>
      <sz val="10"/>
      <name val="ＭＳ Ｐ明朝"/>
      <family val="1"/>
    </font>
    <font>
      <sz val="9"/>
      <name val="MS UI Gothic"/>
      <family val="3"/>
    </font>
    <font>
      <sz val="10"/>
      <name val="MS UI Gothic"/>
      <family val="3"/>
    </font>
    <font>
      <b/>
      <sz val="14"/>
      <name val="ＭＳ 明朝"/>
      <family val="1"/>
    </font>
    <font>
      <b/>
      <sz val="26"/>
      <name val="ＭＳ 明朝"/>
      <family val="1"/>
    </font>
    <font>
      <sz val="16"/>
      <name val="ＭＳ 明朝"/>
      <family val="1"/>
    </font>
    <font>
      <b/>
      <sz val="11"/>
      <color indexed="10"/>
      <name val="MS UI Gothic"/>
      <family val="3"/>
    </font>
    <font>
      <sz val="11"/>
      <color indexed="10"/>
      <name val="MS UI Gothic"/>
      <family val="3"/>
    </font>
    <font>
      <b/>
      <sz val="9"/>
      <name val="游ゴシック"/>
      <family val="3"/>
    </font>
    <font>
      <sz val="9"/>
      <name val="MS P ゴシック"/>
      <family val="3"/>
    </font>
    <font>
      <b/>
      <sz val="9"/>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MS UI Gothic"/>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MS UI Gothic"/>
      <family val="3"/>
    </font>
    <font>
      <sz val="11"/>
      <color indexed="17"/>
      <name val="游ゴシック"/>
      <family val="3"/>
    </font>
    <font>
      <sz val="10"/>
      <color indexed="10"/>
      <name val="ＭＳ Ｐ明朝"/>
      <family val="1"/>
    </font>
    <font>
      <sz val="11"/>
      <color indexed="30"/>
      <name val="MS UI Gothic"/>
      <family val="3"/>
    </font>
    <font>
      <sz val="11"/>
      <color indexed="49"/>
      <name val="MS UI Gothic"/>
      <family val="3"/>
    </font>
    <font>
      <sz val="7"/>
      <color indexed="8"/>
      <name val="ＭＳ 明朝"/>
      <family val="1"/>
    </font>
    <font>
      <sz val="9"/>
      <color indexed="8"/>
      <name val="ＭＳ 明朝"/>
      <family val="1"/>
    </font>
    <font>
      <sz val="20"/>
      <color indexed="8"/>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MS UI 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MS UI Gothic"/>
      <family val="3"/>
    </font>
    <font>
      <sz val="11"/>
      <color rgb="FF006100"/>
      <name val="Calibri"/>
      <family val="3"/>
    </font>
    <font>
      <b/>
      <sz val="11"/>
      <color rgb="FFFF0000"/>
      <name val="MS UI Gothic"/>
      <family val="3"/>
    </font>
    <font>
      <sz val="10"/>
      <color rgb="FFFF0000"/>
      <name val="ＭＳ Ｐ明朝"/>
      <family val="1"/>
    </font>
    <font>
      <sz val="11"/>
      <color rgb="FF0070C0"/>
      <name val="MS UI Gothic"/>
      <family val="3"/>
    </font>
    <font>
      <sz val="11"/>
      <color theme="4" tint="-0.24997000396251678"/>
      <name val="MS UI Gothic"/>
      <family val="3"/>
    </font>
    <font>
      <b/>
      <sz val="8"/>
      <name val="MS UI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2" tint="-0.09996999800205231"/>
        <bgColor indexed="64"/>
      </patternFill>
    </fill>
    <fill>
      <patternFill patternType="solid">
        <fgColor indexed="43"/>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right style="thin"/>
      <top style="thin"/>
      <bottom style="thin"/>
    </border>
    <border>
      <left style="medium">
        <color indexed="63"/>
      </left>
      <right>
        <color indexed="63"/>
      </right>
      <top>
        <color indexed="63"/>
      </top>
      <bottom style="medium">
        <color indexed="63"/>
      </bottom>
    </border>
    <border>
      <left style="thin"/>
      <right style="thin"/>
      <top>
        <color indexed="63"/>
      </top>
      <bottom style="thin"/>
    </border>
    <border>
      <left style="thin"/>
      <right style="thin"/>
      <top style="thick"/>
      <bottom style="thin"/>
    </border>
    <border>
      <left style="thick"/>
      <right style="thin"/>
      <top style="thin"/>
      <bottom style="thick"/>
    </border>
    <border>
      <left style="thin"/>
      <right style="thin"/>
      <top style="thin"/>
      <bottom style="thick"/>
    </border>
    <border>
      <left style="thick"/>
      <right style="thin"/>
      <top style="thick"/>
      <bottom style="thin"/>
    </border>
    <border>
      <left style="thin"/>
      <right style="thick"/>
      <top style="thick"/>
      <bottom style="thin"/>
    </border>
    <border>
      <left style="thin"/>
      <right style="thick"/>
      <top style="thin"/>
      <bottom style="thick"/>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color indexed="63"/>
      </right>
      <top style="thin">
        <color indexed="63"/>
      </top>
      <bottom style="thin">
        <color indexed="63"/>
      </bottom>
    </border>
    <border>
      <left style="thin">
        <color indexed="63"/>
      </left>
      <right>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thin">
        <color indexed="63"/>
      </right>
      <top style="medium">
        <color indexed="63"/>
      </top>
      <bottom>
        <color indexed="63"/>
      </bottom>
    </border>
    <border>
      <left style="thin">
        <color indexed="63"/>
      </left>
      <right style="thin">
        <color indexed="63"/>
      </right>
      <top style="medium">
        <color indexed="63"/>
      </top>
      <bottom>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style="medium">
        <color indexed="63"/>
      </top>
      <bottom>
        <color indexed="63"/>
      </bottom>
    </border>
    <border>
      <left style="thin">
        <color indexed="63"/>
      </left>
      <right style="medium">
        <color indexed="63"/>
      </right>
      <top>
        <color indexed="63"/>
      </top>
      <bottom>
        <color indexed="63"/>
      </bottom>
    </border>
    <border>
      <left style="thin">
        <color indexed="63"/>
      </left>
      <right style="medium">
        <color indexed="63"/>
      </right>
      <top>
        <color indexed="63"/>
      </top>
      <bottom style="medium">
        <color indexed="63"/>
      </bottom>
    </border>
    <border>
      <left style="thin">
        <color indexed="63"/>
      </left>
      <right>
        <color indexed="63"/>
      </right>
      <top style="medium">
        <color indexed="63"/>
      </top>
      <bottom style="hair">
        <color indexed="63"/>
      </bottom>
    </border>
    <border>
      <left>
        <color indexed="63"/>
      </left>
      <right>
        <color indexed="63"/>
      </right>
      <top style="medium">
        <color indexed="63"/>
      </top>
      <bottom style="hair">
        <color indexed="63"/>
      </bottom>
    </border>
    <border>
      <left style="thin">
        <color indexed="63"/>
      </left>
      <right>
        <color indexed="63"/>
      </right>
      <top style="hair">
        <color indexed="63"/>
      </top>
      <bottom>
        <color indexed="63"/>
      </bottom>
    </border>
    <border>
      <left>
        <color indexed="63"/>
      </left>
      <right>
        <color indexed="63"/>
      </right>
      <top style="hair">
        <color indexed="63"/>
      </top>
      <bottom>
        <color indexed="63"/>
      </bottom>
    </border>
    <border>
      <left style="thin">
        <color indexed="63"/>
      </left>
      <right>
        <color indexed="63"/>
      </right>
      <top>
        <color indexed="63"/>
      </top>
      <bottom style="medium">
        <color indexed="63"/>
      </bottom>
    </border>
    <border>
      <left style="thin">
        <color indexed="63"/>
      </left>
      <right style="thin">
        <color indexed="63"/>
      </right>
      <top style="hair">
        <color indexed="63"/>
      </top>
      <bottom style="hair">
        <color indexed="63"/>
      </bottom>
    </border>
    <border>
      <left style="thin">
        <color indexed="63"/>
      </left>
      <right style="thin">
        <color indexed="63"/>
      </right>
      <top style="hair">
        <color indexed="63"/>
      </top>
      <bottom style="medium">
        <color indexed="63"/>
      </bottom>
    </border>
    <border>
      <left style="medium">
        <color indexed="63"/>
      </left>
      <right style="thin">
        <color indexed="63"/>
      </right>
      <top style="medium">
        <color indexed="63"/>
      </top>
      <bottom style="hair">
        <color indexed="63"/>
      </bottom>
    </border>
    <border>
      <left style="thin">
        <color indexed="63"/>
      </left>
      <right style="thin">
        <color indexed="63"/>
      </right>
      <top style="medium">
        <color indexed="63"/>
      </top>
      <bottom style="hair">
        <color indexed="63"/>
      </bottom>
    </border>
    <border>
      <left style="medium">
        <color indexed="63"/>
      </left>
      <right style="thin">
        <color indexed="63"/>
      </right>
      <top style="hair">
        <color indexed="63"/>
      </top>
      <bottom style="hair">
        <color indexed="63"/>
      </bottom>
    </border>
    <border>
      <left style="medium">
        <color indexed="63"/>
      </left>
      <right style="thin">
        <color indexed="63"/>
      </right>
      <top style="hair">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double">
        <color indexed="63"/>
      </left>
      <right style="thin">
        <color indexed="63"/>
      </right>
      <top style="thin">
        <color indexed="63"/>
      </top>
      <bottom style="thin">
        <color indexed="63"/>
      </bottom>
    </border>
    <border>
      <left>
        <color indexed="63"/>
      </left>
      <right style="double">
        <color indexed="63"/>
      </right>
      <top style="thin">
        <color indexed="63"/>
      </top>
      <bottom>
        <color indexed="63"/>
      </bottom>
    </border>
    <border>
      <left>
        <color indexed="63"/>
      </left>
      <right style="double">
        <color indexed="63"/>
      </right>
      <top>
        <color indexed="63"/>
      </top>
      <bottom style="thin">
        <color indexed="63"/>
      </bottom>
    </border>
    <border>
      <left>
        <color indexed="63"/>
      </left>
      <right style="double">
        <color indexed="63"/>
      </right>
      <top>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medium">
        <color indexed="63"/>
      </left>
      <right>
        <color indexed="63"/>
      </right>
      <top style="medium">
        <color indexed="63"/>
      </top>
      <bottom style="thin">
        <color indexed="63"/>
      </bottom>
    </border>
    <border>
      <left>
        <color indexed="63"/>
      </left>
      <right style="thin">
        <color indexed="63"/>
      </right>
      <top style="medium">
        <color indexed="63"/>
      </top>
      <bottom style="thin">
        <color indexed="63"/>
      </bottom>
    </border>
    <border>
      <left style="double">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color indexed="63"/>
      </left>
      <right style="medium">
        <color indexed="63"/>
      </right>
      <top style="thin">
        <color indexed="63"/>
      </top>
      <bottom>
        <color indexed="63"/>
      </bottom>
    </border>
    <border>
      <left>
        <color indexed="63"/>
      </left>
      <right style="medium">
        <color indexed="63"/>
      </right>
      <top>
        <color indexed="63"/>
      </top>
      <bottom style="thin">
        <color indexed="63"/>
      </bottom>
    </border>
    <border>
      <left style="medium">
        <color indexed="63"/>
      </left>
      <right>
        <color indexed="63"/>
      </right>
      <top style="thin">
        <color indexed="63"/>
      </top>
      <bottom>
        <color indexed="63"/>
      </bottom>
    </border>
    <border>
      <left>
        <color indexed="63"/>
      </left>
      <right style="thin">
        <color indexed="63"/>
      </right>
      <top>
        <color indexed="63"/>
      </top>
      <bottom style="medium">
        <color indexed="63"/>
      </bottom>
    </border>
    <border>
      <left style="double">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medium">
        <color indexed="63"/>
      </left>
      <right style="thin">
        <color indexed="63"/>
      </right>
      <top style="thin">
        <color indexed="63"/>
      </top>
      <bottom style="mediu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17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3"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shrinkToFit="1"/>
    </xf>
    <xf numFmtId="0" fontId="0" fillId="33" borderId="25" xfId="0" applyFill="1" applyBorder="1" applyAlignment="1" applyProtection="1">
      <alignment horizontal="center" vertical="center"/>
      <protection locked="0"/>
    </xf>
    <xf numFmtId="0" fontId="0" fillId="0" borderId="0" xfId="0" applyFill="1" applyBorder="1" applyAlignment="1">
      <alignment vertical="center"/>
    </xf>
    <xf numFmtId="0" fontId="2" fillId="0" borderId="26" xfId="0" applyFont="1" applyBorder="1" applyAlignment="1">
      <alignment vertical="center"/>
    </xf>
    <xf numFmtId="0" fontId="6" fillId="0" borderId="13"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9" fillId="34" borderId="25"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0" fillId="0" borderId="0" xfId="0" applyAlignment="1">
      <alignment horizontal="center" vertical="center"/>
    </xf>
    <xf numFmtId="0" fontId="0" fillId="33" borderId="25" xfId="0" applyFill="1" applyBorder="1" applyAlignment="1" applyProtection="1">
      <alignment horizontal="center" vertical="center" wrapText="1"/>
      <protection locked="0"/>
    </xf>
    <xf numFmtId="0" fontId="0" fillId="33" borderId="25" xfId="0" applyFill="1" applyBorder="1" applyAlignment="1">
      <alignment horizontal="center" vertical="center"/>
    </xf>
    <xf numFmtId="0" fontId="0" fillId="0" borderId="0" xfId="0" applyFill="1" applyBorder="1" applyAlignment="1">
      <alignment horizontal="center" vertical="center"/>
    </xf>
    <xf numFmtId="0" fontId="9" fillId="34" borderId="27" xfId="0" applyFont="1" applyFill="1" applyBorder="1" applyAlignment="1">
      <alignment horizontal="center" vertical="center"/>
    </xf>
    <xf numFmtId="0" fontId="7"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6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distributed"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3" fillId="0" borderId="0" xfId="0" applyFont="1" applyAlignment="1">
      <alignment vertical="center"/>
    </xf>
    <xf numFmtId="0" fontId="6" fillId="0" borderId="26" xfId="0" applyFont="1" applyBorder="1" applyAlignment="1">
      <alignment vertical="center"/>
    </xf>
    <xf numFmtId="0" fontId="6" fillId="0" borderId="0"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vertical="center"/>
    </xf>
    <xf numFmtId="0" fontId="10" fillId="0" borderId="0" xfId="0" applyFont="1" applyBorder="1" applyAlignment="1">
      <alignment vertical="center"/>
    </xf>
    <xf numFmtId="0" fontId="3" fillId="0" borderId="26" xfId="0" applyFont="1" applyBorder="1" applyAlignment="1">
      <alignment vertical="center"/>
    </xf>
    <xf numFmtId="0" fontId="6" fillId="0" borderId="0" xfId="0" applyFont="1" applyBorder="1" applyAlignment="1">
      <alignment horizontal="distributed" vertical="center"/>
    </xf>
    <xf numFmtId="0" fontId="63" fillId="33" borderId="31" xfId="0" applyFont="1" applyFill="1" applyBorder="1" applyAlignment="1">
      <alignment horizontal="center" vertical="center"/>
    </xf>
    <xf numFmtId="0" fontId="63" fillId="33" borderId="28" xfId="0" applyFont="1" applyFill="1" applyBorder="1" applyAlignment="1">
      <alignment horizontal="center" vertical="center"/>
    </xf>
    <xf numFmtId="0" fontId="64" fillId="33" borderId="25" xfId="0" applyFont="1" applyFill="1" applyBorder="1" applyAlignment="1" applyProtection="1">
      <alignment horizontal="center" vertical="center"/>
      <protection locked="0"/>
    </xf>
    <xf numFmtId="0" fontId="64" fillId="33" borderId="25" xfId="0" applyFont="1" applyFill="1" applyBorder="1" applyAlignment="1" applyProtection="1">
      <alignment horizontal="center" vertical="center" wrapText="1"/>
      <protection locked="0"/>
    </xf>
    <xf numFmtId="0" fontId="64" fillId="33" borderId="25" xfId="0" applyFont="1" applyFill="1" applyBorder="1" applyAlignment="1">
      <alignment horizontal="center" vertical="center"/>
    </xf>
    <xf numFmtId="0" fontId="0" fillId="0" borderId="0" xfId="0" applyFill="1" applyAlignment="1">
      <alignment vertical="center" wrapText="1"/>
    </xf>
    <xf numFmtId="0" fontId="0" fillId="0" borderId="0" xfId="0" applyAlignment="1">
      <alignment vertical="center"/>
    </xf>
    <xf numFmtId="0" fontId="7" fillId="33" borderId="32" xfId="0" applyFont="1" applyFill="1" applyBorder="1" applyAlignment="1">
      <alignment horizontal="center" vertical="center"/>
    </xf>
    <xf numFmtId="0" fontId="8" fillId="33" borderId="33"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25" xfId="0" applyNumberFormat="1" applyFont="1" applyFill="1" applyBorder="1" applyAlignment="1">
      <alignment horizontal="center" vertical="center" wrapText="1"/>
    </xf>
    <xf numFmtId="0" fontId="64" fillId="33" borderId="25" xfId="0" applyNumberFormat="1" applyFont="1" applyFill="1" applyBorder="1" applyAlignment="1">
      <alignment horizontal="center" vertical="center"/>
    </xf>
    <xf numFmtId="0" fontId="64" fillId="33" borderId="25" xfId="0" applyNumberFormat="1" applyFont="1" applyFill="1" applyBorder="1" applyAlignment="1" applyProtection="1">
      <alignment horizontal="center" vertical="center"/>
      <protection locked="0"/>
    </xf>
    <xf numFmtId="14" fontId="0" fillId="0" borderId="0" xfId="0" applyNumberFormat="1" applyAlignment="1">
      <alignment vertical="center"/>
    </xf>
    <xf numFmtId="0" fontId="65" fillId="33" borderId="25" xfId="0" applyFont="1" applyFill="1" applyBorder="1" applyAlignment="1">
      <alignment horizontal="center" vertical="center" shrinkToFit="1"/>
    </xf>
    <xf numFmtId="0" fontId="65" fillId="33" borderId="25" xfId="0" applyFont="1" applyFill="1" applyBorder="1" applyAlignment="1">
      <alignment horizontal="center" vertical="center"/>
    </xf>
    <xf numFmtId="176" fontId="65" fillId="33" borderId="25" xfId="0" applyNumberFormat="1" applyFont="1" applyFill="1" applyBorder="1" applyAlignment="1">
      <alignment horizontal="center" vertical="center"/>
    </xf>
    <xf numFmtId="0" fontId="0" fillId="0" borderId="0" xfId="0" applyAlignment="1">
      <alignment horizontal="distributed" vertical="center"/>
    </xf>
    <xf numFmtId="0" fontId="0" fillId="2" borderId="0" xfId="0" applyFill="1" applyAlignment="1">
      <alignment horizontal="left" vertical="center" wrapText="1"/>
    </xf>
    <xf numFmtId="0" fontId="2" fillId="35" borderId="34" xfId="0" applyFont="1" applyFill="1" applyBorder="1" applyAlignment="1">
      <alignment horizontal="center" vertical="center"/>
    </xf>
    <xf numFmtId="0" fontId="2" fillId="35" borderId="35" xfId="0" applyFont="1" applyFill="1" applyBorder="1" applyAlignment="1">
      <alignment horizontal="center" vertical="center"/>
    </xf>
    <xf numFmtId="0" fontId="2" fillId="35" borderId="36"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6" fillId="0" borderId="0" xfId="0" applyFont="1" applyBorder="1" applyAlignment="1">
      <alignment horizontal="left" vertical="center" indent="2"/>
    </xf>
    <xf numFmtId="0" fontId="3" fillId="0" borderId="0" xfId="0" applyFont="1" applyBorder="1" applyAlignment="1">
      <alignment horizontal="distributed"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6" fillId="0" borderId="44" xfId="0" applyFont="1" applyBorder="1" applyAlignment="1">
      <alignment horizontal="center" vertical="center"/>
    </xf>
    <xf numFmtId="0" fontId="6" fillId="0" borderId="49" xfId="0" applyFont="1" applyBorder="1" applyAlignment="1">
      <alignment horizontal="center" vertical="center"/>
    </xf>
    <xf numFmtId="0" fontId="6" fillId="0" borderId="46" xfId="0" applyFont="1" applyBorder="1" applyAlignment="1">
      <alignment horizontal="center" vertical="center"/>
    </xf>
    <xf numFmtId="0" fontId="6" fillId="0" borderId="50" xfId="0" applyFont="1" applyBorder="1" applyAlignment="1">
      <alignment horizontal="center" vertical="center"/>
    </xf>
    <xf numFmtId="0" fontId="6" fillId="0" borderId="48"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3" fillId="0" borderId="13" xfId="0" applyFont="1" applyBorder="1" applyAlignment="1">
      <alignment horizontal="distributed" vertical="center"/>
    </xf>
    <xf numFmtId="0" fontId="2" fillId="0" borderId="0" xfId="0" applyFont="1" applyBorder="1" applyAlignment="1">
      <alignment horizontal="center" vertical="center"/>
    </xf>
    <xf numFmtId="0" fontId="2" fillId="35" borderId="59" xfId="0" applyFont="1" applyFill="1" applyBorder="1" applyAlignment="1">
      <alignment horizontal="center" vertical="center"/>
    </xf>
    <xf numFmtId="0" fontId="2" fillId="35" borderId="60" xfId="0" applyFont="1" applyFill="1" applyBorder="1" applyAlignment="1">
      <alignment horizontal="center" vertical="center"/>
    </xf>
    <xf numFmtId="0" fontId="6" fillId="0" borderId="61"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6" fillId="0" borderId="63" xfId="0" applyFont="1" applyBorder="1" applyAlignment="1">
      <alignment horizontal="left" vertical="center" indent="2"/>
    </xf>
    <xf numFmtId="0" fontId="6" fillId="0" borderId="64" xfId="0" applyFont="1" applyBorder="1" applyAlignment="1">
      <alignment horizontal="left" vertical="center" indent="2"/>
    </xf>
    <xf numFmtId="0" fontId="6" fillId="0" borderId="65" xfId="0" applyFont="1" applyBorder="1" applyAlignment="1">
      <alignment horizontal="left" vertical="center" indent="2"/>
    </xf>
    <xf numFmtId="0" fontId="6" fillId="0" borderId="17" xfId="0" applyFont="1" applyBorder="1" applyAlignment="1">
      <alignment horizontal="left" vertical="center" wrapText="1" indent="3"/>
    </xf>
    <xf numFmtId="0" fontId="6" fillId="0" borderId="18" xfId="0" applyFont="1" applyBorder="1" applyAlignment="1">
      <alignment horizontal="left" vertical="center" wrapText="1" indent="3"/>
    </xf>
    <xf numFmtId="0" fontId="6" fillId="0" borderId="66" xfId="0" applyFont="1" applyBorder="1" applyAlignment="1">
      <alignment horizontal="left" vertical="center" wrapText="1" indent="3"/>
    </xf>
    <xf numFmtId="0" fontId="6" fillId="0" borderId="22" xfId="0" applyFont="1" applyBorder="1" applyAlignment="1">
      <alignment horizontal="left" vertical="center" wrapText="1" indent="3"/>
    </xf>
    <xf numFmtId="0" fontId="6" fillId="0" borderId="23" xfId="0" applyFont="1" applyBorder="1" applyAlignment="1">
      <alignment horizontal="left" vertical="center" wrapText="1" indent="3"/>
    </xf>
    <xf numFmtId="0" fontId="6" fillId="0" borderId="67" xfId="0" applyFont="1" applyBorder="1" applyAlignment="1">
      <alignment horizontal="left" vertical="center" wrapText="1" indent="3"/>
    </xf>
    <xf numFmtId="0" fontId="6" fillId="0" borderId="56" xfId="0" applyFont="1" applyBorder="1" applyAlignment="1">
      <alignment horizontal="left" vertical="center" wrapText="1" indent="3"/>
    </xf>
    <xf numFmtId="0" fontId="6" fillId="0" borderId="13" xfId="0" applyFont="1" applyBorder="1" applyAlignment="1">
      <alignment horizontal="left" vertical="center" wrapText="1" indent="3"/>
    </xf>
    <xf numFmtId="0" fontId="6" fillId="0" borderId="68" xfId="0" applyFont="1" applyBorder="1" applyAlignment="1">
      <alignment horizontal="left" vertical="center" wrapText="1" indent="3"/>
    </xf>
    <xf numFmtId="0" fontId="2" fillId="35" borderId="69" xfId="0" applyFont="1" applyFill="1" applyBorder="1" applyAlignment="1">
      <alignment horizontal="center" vertical="center"/>
    </xf>
    <xf numFmtId="0" fontId="2"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2" fillId="35" borderId="72" xfId="0" applyFont="1" applyFill="1" applyBorder="1" applyAlignment="1">
      <alignment horizontal="center" vertical="center"/>
    </xf>
    <xf numFmtId="0" fontId="11" fillId="0" borderId="0" xfId="0" applyFont="1" applyAlignment="1">
      <alignment horizontal="center" vertical="center"/>
    </xf>
    <xf numFmtId="0" fontId="2"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6" fillId="0" borderId="75" xfId="0" applyFont="1" applyBorder="1" applyAlignment="1">
      <alignment horizontal="left" vertical="center" wrapText="1" indent="3"/>
    </xf>
    <xf numFmtId="0" fontId="6" fillId="0" borderId="76" xfId="0" applyFont="1" applyBorder="1" applyAlignment="1">
      <alignment horizontal="left" vertical="center" wrapText="1" indent="3"/>
    </xf>
    <xf numFmtId="0" fontId="6" fillId="0" borderId="7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8" xfId="0" applyFont="1" applyBorder="1" applyAlignment="1">
      <alignment horizontal="center" vertical="center" wrapText="1"/>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4" xfId="0" applyFont="1" applyBorder="1" applyAlignment="1">
      <alignment horizontal="left" vertical="center" wrapText="1" indent="3"/>
    </xf>
    <xf numFmtId="0" fontId="3" fillId="0" borderId="0" xfId="0" applyFont="1" applyBorder="1" applyAlignment="1">
      <alignment horizontal="distributed" vertical="center" wrapText="1"/>
    </xf>
    <xf numFmtId="0" fontId="3" fillId="0" borderId="0" xfId="0" applyFont="1" applyBorder="1" applyAlignment="1" applyProtection="1">
      <alignment horizontal="left" vertical="center"/>
      <protection locked="0"/>
    </xf>
    <xf numFmtId="0" fontId="6" fillId="0" borderId="79" xfId="0" applyFont="1" applyBorder="1" applyAlignment="1">
      <alignment horizontal="left" vertical="center" indent="2"/>
    </xf>
    <xf numFmtId="0" fontId="6" fillId="0" borderId="80" xfId="0" applyFont="1" applyBorder="1" applyAlignment="1">
      <alignment horizontal="left" vertical="center" indent="2"/>
    </xf>
    <xf numFmtId="0" fontId="6" fillId="0" borderId="81" xfId="0" applyFont="1" applyBorder="1" applyAlignment="1">
      <alignment horizontal="left" vertical="center" indent="2"/>
    </xf>
    <xf numFmtId="176" fontId="3" fillId="0" borderId="0" xfId="0" applyNumberFormat="1" applyFont="1" applyBorder="1" applyAlignment="1">
      <alignment horizontal="left" vertical="center"/>
    </xf>
    <xf numFmtId="0" fontId="6" fillId="0" borderId="13" xfId="0" applyFont="1" applyBorder="1" applyAlignment="1">
      <alignment horizontal="left" vertical="center"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600075</xdr:rowOff>
    </xdr:from>
    <xdr:to>
      <xdr:col>11</xdr:col>
      <xdr:colOff>885825</xdr:colOff>
      <xdr:row>0</xdr:row>
      <xdr:rowOff>1190625</xdr:rowOff>
    </xdr:to>
    <xdr:pic>
      <xdr:nvPicPr>
        <xdr:cNvPr id="1" name="CommandButton1"/>
        <xdr:cNvPicPr preferRelativeResize="1">
          <a:picLocks noChangeAspect="1"/>
        </xdr:cNvPicPr>
      </xdr:nvPicPr>
      <xdr:blipFill>
        <a:blip r:embed="rId1"/>
        <a:stretch>
          <a:fillRect/>
        </a:stretch>
      </xdr:blipFill>
      <xdr:spPr>
        <a:xfrm>
          <a:off x="8829675" y="600075"/>
          <a:ext cx="16668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104775</xdr:colOff>
      <xdr:row>44</xdr:row>
      <xdr:rowOff>38100</xdr:rowOff>
    </xdr:from>
    <xdr:to>
      <xdr:col>48</xdr:col>
      <xdr:colOff>57150</xdr:colOff>
      <xdr:row>49</xdr:row>
      <xdr:rowOff>190500</xdr:rowOff>
    </xdr:to>
    <xdr:sp>
      <xdr:nvSpPr>
        <xdr:cNvPr id="1" name="Oval 8"/>
        <xdr:cNvSpPr>
          <a:spLocks/>
        </xdr:cNvSpPr>
      </xdr:nvSpPr>
      <xdr:spPr>
        <a:xfrm flipH="1">
          <a:off x="5676900" y="7934325"/>
          <a:ext cx="1238250" cy="12001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700" b="0" i="0" u="none" baseline="0">
              <a:solidFill>
                <a:srgbClr val="000000"/>
              </a:solidFill>
            </a:rPr>
            <a:t>共済組合受付印</a:t>
          </a:r>
        </a:p>
      </xdr:txBody>
    </xdr:sp>
    <xdr:clientData/>
  </xdr:twoCellAnchor>
  <xdr:oneCellAnchor>
    <xdr:from>
      <xdr:col>33</xdr:col>
      <xdr:colOff>104775</xdr:colOff>
      <xdr:row>48</xdr:row>
      <xdr:rowOff>57150</xdr:rowOff>
    </xdr:from>
    <xdr:ext cx="200025" cy="142875"/>
    <xdr:sp>
      <xdr:nvSpPr>
        <xdr:cNvPr id="2" name="Text Box 82"/>
        <xdr:cNvSpPr txBox="1">
          <a:spLocks noChangeArrowheads="1"/>
        </xdr:cNvSpPr>
      </xdr:nvSpPr>
      <xdr:spPr>
        <a:xfrm flipH="1">
          <a:off x="4819650" y="8791575"/>
          <a:ext cx="200025" cy="1428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oneCellAnchor>
  <xdr:twoCellAnchor>
    <xdr:from>
      <xdr:col>0</xdr:col>
      <xdr:colOff>28575</xdr:colOff>
      <xdr:row>34</xdr:row>
      <xdr:rowOff>104775</xdr:rowOff>
    </xdr:from>
    <xdr:to>
      <xdr:col>16</xdr:col>
      <xdr:colOff>19050</xdr:colOff>
      <xdr:row>36</xdr:row>
      <xdr:rowOff>38100</xdr:rowOff>
    </xdr:to>
    <xdr:grpSp>
      <xdr:nvGrpSpPr>
        <xdr:cNvPr id="3" name="グループ化 42"/>
        <xdr:cNvGrpSpPr>
          <a:grpSpLocks/>
        </xdr:cNvGrpSpPr>
      </xdr:nvGrpSpPr>
      <xdr:grpSpPr>
        <a:xfrm>
          <a:off x="28575" y="6076950"/>
          <a:ext cx="2276475" cy="266700"/>
          <a:chOff x="4679129" y="1340105"/>
          <a:chExt cx="492892" cy="248920"/>
        </a:xfrm>
        <a:solidFill>
          <a:srgbClr val="FFFFFF"/>
        </a:solidFill>
      </xdr:grpSpPr>
      <xdr:sp textlink="'入力シート'!AN33">
        <xdr:nvSpPr>
          <xdr:cNvPr id="4" name="正方形/長方形 44"/>
          <xdr:cNvSpPr>
            <a:spLocks/>
          </xdr:cNvSpPr>
        </xdr:nvSpPr>
        <xdr:spPr>
          <a:xfrm>
            <a:off x="4914238" y="1340105"/>
            <a:ext cx="257783" cy="248920"/>
          </a:xfrm>
          <a:prstGeom prst="rect">
            <a:avLst/>
          </a:prstGeom>
          <a:noFill/>
          <a:ln w="12700" cmpd="sng">
            <a:noFill/>
          </a:ln>
        </xdr:spPr>
        <xdr:txBody>
          <a:bodyPr vertOverflow="clip" wrap="square" anchor="ctr"/>
          <a:p>
            <a:pPr algn="ctr">
              <a:defRPr/>
            </a:pPr>
            <a:r>
              <a:rPr lang="en-US" cap="none" sz="2000" b="0" i="0" u="none" baseline="0">
                <a:solidFill>
                  <a:srgbClr val="000000"/>
                </a:solidFill>
                <a:latin typeface="MS UI Gothic"/>
                <a:ea typeface="MS UI Gothic"/>
                <a:cs typeface="MS UI Gothic"/>
              </a:rPr>
              <a:t> </a:t>
            </a:r>
          </a:p>
        </xdr:txBody>
      </xdr:sp>
      <xdr:sp textlink="'入力シート'!AM33">
        <xdr:nvSpPr>
          <xdr:cNvPr id="5" name="正方形/長方形 46"/>
          <xdr:cNvSpPr>
            <a:spLocks/>
          </xdr:cNvSpPr>
        </xdr:nvSpPr>
        <xdr:spPr>
          <a:xfrm>
            <a:off x="4679129" y="1340105"/>
            <a:ext cx="230920" cy="248920"/>
          </a:xfrm>
          <a:prstGeom prst="rect">
            <a:avLst/>
          </a:prstGeom>
          <a:noFill/>
          <a:ln w="12700" cmpd="sng">
            <a:noFill/>
          </a:ln>
        </xdr:spPr>
        <xdr:txBody>
          <a:bodyPr vertOverflow="clip" wrap="square" anchor="ctr"/>
          <a:p>
            <a:pPr algn="ctr">
              <a:defRPr/>
            </a:pPr>
            <a:r>
              <a:rPr lang="en-US" cap="none" sz="2000" b="0" i="0" u="none" baseline="0">
                <a:solidFill>
                  <a:srgbClr val="000000"/>
                </a:solidFill>
                <a:latin typeface="MS UI Gothic"/>
                <a:ea typeface="MS UI Gothic"/>
                <a:cs typeface="MS UI Gothic"/>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E60"/>
  <sheetViews>
    <sheetView tabSelected="1" zoomScalePageLayoutView="0" workbookViewId="0" topLeftCell="A1">
      <pane ySplit="8" topLeftCell="A9" activePane="bottomLeft" state="frozen"/>
      <selection pane="topLeft" activeCell="A1" sqref="A1"/>
      <selection pane="bottomLeft" activeCell="B11" sqref="B11"/>
    </sheetView>
  </sheetViews>
  <sheetFormatPr defaultColWidth="9.00390625" defaultRowHeight="13.5"/>
  <cols>
    <col min="1" max="1" width="5.25390625" style="0" bestFit="1" customWidth="1"/>
    <col min="2" max="3" width="8.625" style="0" customWidth="1"/>
    <col min="4" max="5" width="16.25390625" style="0" customWidth="1"/>
    <col min="6" max="6" width="10.25390625" style="0" customWidth="1"/>
    <col min="7" max="8" width="13.50390625" style="0" bestFit="1" customWidth="1"/>
    <col min="9" max="9" width="13.50390625" style="0" customWidth="1"/>
    <col min="10" max="10" width="10.125" style="0" bestFit="1" customWidth="1"/>
    <col min="11" max="11" width="10.25390625" style="0" bestFit="1" customWidth="1"/>
    <col min="12" max="12" width="14.125" style="0" bestFit="1" customWidth="1"/>
    <col min="13" max="13" width="18.00390625" style="0" bestFit="1" customWidth="1"/>
    <col min="14" max="14" width="10.50390625" style="0" customWidth="1"/>
    <col min="15" max="15" width="11.00390625" style="0" bestFit="1" customWidth="1"/>
    <col min="16" max="19" width="13.375" style="0" bestFit="1" customWidth="1"/>
    <col min="20" max="20" width="16.625" style="0" bestFit="1" customWidth="1"/>
    <col min="21" max="21" width="9.625" style="0" bestFit="1" customWidth="1"/>
    <col min="22" max="22" width="11.375" style="0" bestFit="1" customWidth="1"/>
    <col min="23" max="23" width="9.625" style="24" bestFit="1" customWidth="1"/>
    <col min="24" max="24" width="11.375" style="24" bestFit="1" customWidth="1"/>
    <col min="25" max="25" width="9.625" style="24" bestFit="1" customWidth="1"/>
    <col min="26" max="26" width="11.375" style="24" bestFit="1" customWidth="1"/>
    <col min="27" max="27" width="9.625" style="24" bestFit="1" customWidth="1"/>
    <col min="28" max="28" width="11.375" style="24" bestFit="1" customWidth="1"/>
    <col min="29" max="29" width="9.625" style="25" bestFit="1" customWidth="1"/>
    <col min="30" max="30" width="11.375" style="25" bestFit="1" customWidth="1"/>
    <col min="31" max="31" width="9.625" style="25" bestFit="1" customWidth="1"/>
    <col min="32" max="32" width="11.375" style="25" bestFit="1" customWidth="1"/>
    <col min="33" max="33" width="9.625" style="25" bestFit="1" customWidth="1"/>
    <col min="34" max="34" width="11.375" style="25" bestFit="1" customWidth="1"/>
    <col min="35" max="35" width="9.625" style="24" bestFit="1" customWidth="1"/>
    <col min="36" max="36" width="11.375" style="24" bestFit="1" customWidth="1"/>
    <col min="37" max="37" width="7.125" style="24" customWidth="1"/>
    <col min="38" max="38" width="18.875" style="24" hidden="1" customWidth="1"/>
    <col min="39" max="41" width="3.50390625" style="0" hidden="1" customWidth="1"/>
    <col min="42" max="42" width="2.50390625" style="0" hidden="1" customWidth="1"/>
    <col min="43" max="43" width="5.25390625" style="0" hidden="1" customWidth="1"/>
    <col min="44" max="44" width="13.50390625" style="0" hidden="1" customWidth="1"/>
    <col min="45" max="45" width="17.625" style="0" hidden="1" customWidth="1"/>
    <col min="46" max="46" width="0" style="0" hidden="1" customWidth="1"/>
    <col min="47" max="47" width="11.00390625" style="0" hidden="1" customWidth="1"/>
    <col min="48" max="48" width="0" style="0" hidden="1" customWidth="1"/>
    <col min="49" max="53" width="3.375" style="0" hidden="1" customWidth="1"/>
    <col min="54" max="57" width="5.25390625" style="0" hidden="1" customWidth="1"/>
  </cols>
  <sheetData>
    <row r="1" spans="1:9" ht="170.25" customHeight="1">
      <c r="A1" s="89" t="s">
        <v>109</v>
      </c>
      <c r="B1" s="89"/>
      <c r="C1" s="89"/>
      <c r="D1" s="89"/>
      <c r="E1" s="89"/>
      <c r="F1" s="89"/>
      <c r="G1" s="89"/>
      <c r="H1" s="89"/>
      <c r="I1" s="76"/>
    </row>
    <row r="2" ht="24.75" customHeight="1"/>
    <row r="3" spans="1:6" ht="24.75" customHeight="1">
      <c r="A3" s="77" t="s">
        <v>99</v>
      </c>
      <c r="B3" s="77"/>
      <c r="C3" s="46" t="s">
        <v>95</v>
      </c>
      <c r="D3" s="87"/>
      <c r="E3" s="87"/>
      <c r="F3" s="84"/>
    </row>
    <row r="4" spans="1:5" ht="24.75" customHeight="1">
      <c r="A4" s="88" t="s">
        <v>100</v>
      </c>
      <c r="B4" s="88"/>
      <c r="C4" s="46" t="s">
        <v>93</v>
      </c>
      <c r="D4" s="85"/>
      <c r="E4" s="85"/>
    </row>
    <row r="5" spans="3:5" ht="24.75" customHeight="1">
      <c r="C5" s="46" t="s">
        <v>94</v>
      </c>
      <c r="D5" s="86"/>
      <c r="E5" s="86"/>
    </row>
    <row r="6" ht="18" customHeight="1" thickBot="1"/>
    <row r="7" spans="2:38" s="36" customFormat="1" ht="18" customHeight="1" thickTop="1">
      <c r="B7" s="71" t="s">
        <v>18</v>
      </c>
      <c r="C7" s="72" t="s">
        <v>2</v>
      </c>
      <c r="D7" s="72" t="s">
        <v>15</v>
      </c>
      <c r="E7" s="72" t="s">
        <v>16</v>
      </c>
      <c r="F7" s="72" t="s">
        <v>19</v>
      </c>
      <c r="G7" s="72" t="s">
        <v>17</v>
      </c>
      <c r="H7" s="72" t="s">
        <v>69</v>
      </c>
      <c r="I7" s="49" t="s">
        <v>8</v>
      </c>
      <c r="J7" s="49" t="s">
        <v>20</v>
      </c>
      <c r="K7" s="49" t="s">
        <v>51</v>
      </c>
      <c r="L7" s="49" t="s">
        <v>53</v>
      </c>
      <c r="M7" s="72" t="s">
        <v>54</v>
      </c>
      <c r="N7" s="49" t="s">
        <v>59</v>
      </c>
      <c r="O7" s="49" t="s">
        <v>52</v>
      </c>
      <c r="P7" s="49" t="s">
        <v>63</v>
      </c>
      <c r="Q7" s="49" t="s">
        <v>64</v>
      </c>
      <c r="R7" s="49" t="s">
        <v>65</v>
      </c>
      <c r="S7" s="49" t="s">
        <v>66</v>
      </c>
      <c r="T7" s="49" t="s">
        <v>60</v>
      </c>
      <c r="U7" s="49" t="s">
        <v>21</v>
      </c>
      <c r="V7" s="49" t="s">
        <v>22</v>
      </c>
      <c r="W7" s="49" t="s">
        <v>23</v>
      </c>
      <c r="X7" s="49" t="s">
        <v>24</v>
      </c>
      <c r="Y7" s="49" t="s">
        <v>25</v>
      </c>
      <c r="Z7" s="49" t="s">
        <v>26</v>
      </c>
      <c r="AA7" s="49" t="s">
        <v>27</v>
      </c>
      <c r="AB7" s="49" t="s">
        <v>28</v>
      </c>
      <c r="AC7" s="49" t="s">
        <v>29</v>
      </c>
      <c r="AD7" s="49" t="s">
        <v>30</v>
      </c>
      <c r="AE7" s="49" t="s">
        <v>31</v>
      </c>
      <c r="AF7" s="49" t="s">
        <v>32</v>
      </c>
      <c r="AG7" s="49" t="s">
        <v>33</v>
      </c>
      <c r="AH7" s="49" t="s">
        <v>34</v>
      </c>
      <c r="AI7" s="49" t="s">
        <v>35</v>
      </c>
      <c r="AJ7" s="78" t="s">
        <v>36</v>
      </c>
      <c r="AL7" s="35"/>
    </row>
    <row r="8" spans="2:38" s="39" customFormat="1" ht="18" customHeight="1" thickBot="1">
      <c r="B8" s="50"/>
      <c r="C8" s="51"/>
      <c r="D8" s="51"/>
      <c r="E8" s="51"/>
      <c r="F8" s="51" t="s">
        <v>89</v>
      </c>
      <c r="G8" s="51"/>
      <c r="H8" s="51"/>
      <c r="I8" s="51"/>
      <c r="J8" s="51" t="s">
        <v>89</v>
      </c>
      <c r="K8" s="51" t="s">
        <v>89</v>
      </c>
      <c r="L8" s="51"/>
      <c r="M8" s="51" t="s">
        <v>89</v>
      </c>
      <c r="N8" s="51" t="s">
        <v>87</v>
      </c>
      <c r="O8" s="51" t="s">
        <v>88</v>
      </c>
      <c r="P8" s="51"/>
      <c r="Q8" s="51"/>
      <c r="R8" s="51"/>
      <c r="S8" s="51"/>
      <c r="T8" s="51" t="s">
        <v>88</v>
      </c>
      <c r="U8" s="51" t="s">
        <v>89</v>
      </c>
      <c r="V8" s="51"/>
      <c r="W8" s="51" t="s">
        <v>89</v>
      </c>
      <c r="X8" s="51"/>
      <c r="Y8" s="51" t="s">
        <v>89</v>
      </c>
      <c r="Z8" s="51"/>
      <c r="AA8" s="51" t="s">
        <v>89</v>
      </c>
      <c r="AB8" s="51"/>
      <c r="AC8" s="51" t="s">
        <v>89</v>
      </c>
      <c r="AD8" s="51"/>
      <c r="AE8" s="51" t="s">
        <v>89</v>
      </c>
      <c r="AF8" s="51"/>
      <c r="AG8" s="51" t="s">
        <v>89</v>
      </c>
      <c r="AH8" s="51"/>
      <c r="AI8" s="51" t="s">
        <v>89</v>
      </c>
      <c r="AJ8" s="79"/>
      <c r="AK8" s="38"/>
      <c r="AL8" s="38"/>
    </row>
    <row r="9" spans="2:38" s="40" customFormat="1" ht="18" customHeight="1" hidden="1" thickTop="1">
      <c r="B9" s="48">
        <f>B10</f>
        <v>0</v>
      </c>
      <c r="C9" s="48">
        <f>C10</f>
        <v>0</v>
      </c>
      <c r="D9" s="48">
        <f>D10</f>
        <v>0</v>
      </c>
      <c r="E9" s="48">
        <f>E10</f>
        <v>0</v>
      </c>
      <c r="F9" s="48">
        <f>F10</f>
        <v>0</v>
      </c>
      <c r="G9" s="48" t="e">
        <f>AQ13&amp;AR13</f>
        <v>#VALUE!</v>
      </c>
      <c r="H9" s="48" t="str">
        <f>AQ14&amp;AR14</f>
        <v>年月日</v>
      </c>
      <c r="I9" s="48" t="str">
        <f>IF(J10=1,"",AQ15&amp;AR15)</f>
        <v>年月日</v>
      </c>
      <c r="J9" s="48" t="str">
        <f>IF(J10="在職中","在職中","－")</f>
        <v>－</v>
      </c>
      <c r="K9" s="48">
        <f>IF(K10=0,"",K10)</f>
      </c>
      <c r="L9" s="48">
        <f>IF(K10="その他",L10,"")</f>
      </c>
      <c r="M9" s="80"/>
      <c r="N9" s="80">
        <f>IF(N10=0,"",AQ34&amp;AR34)</f>
      </c>
      <c r="O9" s="80">
        <f>IF(O10=0,"",AQ35&amp;AR35)</f>
      </c>
      <c r="P9" s="80">
        <f>IF(P10=0,"",AS36)</f>
      </c>
      <c r="Q9" s="80">
        <f>IF(Q10=0,"",AS37)</f>
      </c>
      <c r="R9" s="80">
        <f>IF(R10=0,"",AS38)</f>
      </c>
      <c r="S9" s="80">
        <f>IF(S10=0,"",AS39)</f>
      </c>
      <c r="T9" s="80">
        <f>IF(T10=0,"",AS40)</f>
      </c>
      <c r="U9" s="80"/>
      <c r="V9" s="80" t="str">
        <f>AS18</f>
        <v>年月日</v>
      </c>
      <c r="W9" s="80"/>
      <c r="X9" s="80" t="str">
        <f>AS20</f>
        <v>年月日</v>
      </c>
      <c r="Y9" s="80"/>
      <c r="Z9" s="80" t="str">
        <f>AS22</f>
        <v>年月日</v>
      </c>
      <c r="AA9" s="80"/>
      <c r="AB9" s="80" t="str">
        <f>AS24</f>
        <v>年月日</v>
      </c>
      <c r="AC9" s="80"/>
      <c r="AD9" s="80" t="str">
        <f>AS26</f>
        <v>年月日</v>
      </c>
      <c r="AE9" s="80"/>
      <c r="AF9" s="80" t="str">
        <f>AS28</f>
        <v>年月日</v>
      </c>
      <c r="AG9" s="80"/>
      <c r="AH9" s="80" t="str">
        <f>AS30</f>
        <v>年月日</v>
      </c>
      <c r="AI9" s="80"/>
      <c r="AJ9" s="80" t="str">
        <f>AS32</f>
        <v>年月日</v>
      </c>
      <c r="AK9" s="41"/>
      <c r="AL9" s="41"/>
    </row>
    <row r="10" spans="2:45" s="40" customFormat="1" ht="18" customHeight="1" hidden="1">
      <c r="B10" s="37">
        <f>INDEX($B$10:$AJ$106,MATCH("印刷",$A$10:$A$106,0),1)</f>
        <v>0</v>
      </c>
      <c r="C10" s="37">
        <f>INDEX($C$10:$AJ$106,MATCH("印刷",$A$10:$A$106,0),1)</f>
        <v>0</v>
      </c>
      <c r="D10" s="37">
        <f>INDEX($D$10:$AJ$106,MATCH("印刷",$A$10:$A$106,0),1)</f>
        <v>0</v>
      </c>
      <c r="E10" s="37">
        <f>INDEX($E$10:$AJ$106,MATCH("印刷",$A$10:$A$106,0),1)</f>
        <v>0</v>
      </c>
      <c r="F10" s="37">
        <f>INDEX($F$10:$AJ$106,MATCH("印刷",$A$10:$A$106,0),1)</f>
        <v>0</v>
      </c>
      <c r="G10" s="37">
        <f>INDEX($G$10:$AJ$106,MATCH("印刷",$A$10:$A$106,0),1)</f>
        <v>0</v>
      </c>
      <c r="H10" s="37">
        <f>INDEX($H$10:$AJ$106,MATCH("印刷",$A$10:$A$106,0),1)</f>
        <v>0</v>
      </c>
      <c r="I10" s="37">
        <f>INDEX($I$10:$AJ$106,MATCH("印刷",$A$10:$A$106,0),1)</f>
        <v>0</v>
      </c>
      <c r="J10" s="37">
        <f>INDEX($J$10:$AJ$106,MATCH("印刷",$A$10:$A$106,0),1)</f>
        <v>0</v>
      </c>
      <c r="K10" s="37">
        <f>INDEX($K$10:$AJ$106,MATCH("印刷",$A$10:$A$106,0),1)</f>
        <v>0</v>
      </c>
      <c r="L10" s="37">
        <f>INDEX($L$10:$AJ$106,MATCH("印刷",$A$10:$A$106,0),1)</f>
        <v>0</v>
      </c>
      <c r="M10" s="81">
        <f>INDEX($M$10:$AJ$106,MATCH("印刷",$A$10:$A$106,0),1)</f>
        <v>0</v>
      </c>
      <c r="N10" s="81">
        <f>INDEX($N$10:$AJ$106,MATCH("印刷",$A$10:$A$106,0),1)</f>
        <v>0</v>
      </c>
      <c r="O10" s="81">
        <f>INDEX($O$10:$AJ$106,MATCH("印刷",$A$10:$A$106,0),1)</f>
        <v>0</v>
      </c>
      <c r="P10" s="81">
        <f>INDEX($P$10:$AJ$106,MATCH("印刷",$A$10:$A$106,0),1)</f>
        <v>0</v>
      </c>
      <c r="Q10" s="81">
        <f>INDEX($Q$10:$AJ$106,MATCH("印刷",$A$10:$A$106,0),1)</f>
        <v>0</v>
      </c>
      <c r="R10" s="81">
        <f>INDEX($R$10:$AJ$106,MATCH("印刷",$A$10:$A$106,0),1)</f>
        <v>0</v>
      </c>
      <c r="S10" s="81">
        <f>INDEX($S$10:$AJ$106,MATCH("印刷",$A$10:$A$106,0),1)</f>
        <v>0</v>
      </c>
      <c r="T10" s="81">
        <f>INDEX($T$10:$AJ$106,MATCH("印刷",$A$10:$A$106,0),1)</f>
        <v>0</v>
      </c>
      <c r="U10" s="81">
        <f>INDEX($U$10:$AJ$106,MATCH("印刷",$A$10:$A$106,0),1)</f>
        <v>0</v>
      </c>
      <c r="V10" s="81">
        <f>INDEX($V$10:$AJ$106,MATCH("印刷",$A$10:$A$106,0),1)</f>
        <v>0</v>
      </c>
      <c r="W10" s="81">
        <f>INDEX($W$10:$AJ$106,MATCH("印刷",$A$10:$A$106,0),1)</f>
        <v>0</v>
      </c>
      <c r="X10" s="81">
        <f>INDEX($X$10:$AJ$106,MATCH("印刷",$A$10:$A$106,0),1)</f>
        <v>0</v>
      </c>
      <c r="Y10" s="81">
        <f>INDEX($Y$10:$AJ$106,MATCH("印刷",$A$10:$A$106,0),1)</f>
        <v>0</v>
      </c>
      <c r="Z10" s="81">
        <f>INDEX($Z$10:$AJ$106,MATCH("印刷",$A$10:$A$106,0),1)</f>
        <v>0</v>
      </c>
      <c r="AA10" s="81">
        <f>INDEX($AA$10:$AJ$106,MATCH("印刷",$A$10:$A$106,0),1)</f>
        <v>0</v>
      </c>
      <c r="AB10" s="81">
        <f>INDEX($AB$10:$AJ$106,MATCH("印刷",$A$10:$A$106,0),1)</f>
        <v>0</v>
      </c>
      <c r="AC10" s="81">
        <f>INDEX($AC$10:$AJ$106,MATCH("印刷",$A$10:$A$106,0),1)</f>
        <v>0</v>
      </c>
      <c r="AD10" s="81">
        <f>INDEX($AD$10:$AJ$106,MATCH("印刷",$A$10:$A$106,0),1)</f>
        <v>0</v>
      </c>
      <c r="AE10" s="81">
        <f>INDEX($AE$10:$AJ$106,MATCH("印刷",$A$10:$A$106,0),1)</f>
        <v>0</v>
      </c>
      <c r="AF10" s="81">
        <f>INDEX($AF$10:$AJ$106,MATCH("印刷",$A$10:$A$106,0),1)</f>
        <v>0</v>
      </c>
      <c r="AG10" s="81">
        <f>INDEX($AG$10:$AJ$106,MATCH("印刷",$A$10:$A$106,0),1)</f>
        <v>0</v>
      </c>
      <c r="AH10" s="81">
        <f>INDEX($AH$10:$AJ$106,MATCH("印刷",$A$10:$A$106,0),1)</f>
        <v>0</v>
      </c>
      <c r="AI10" s="81">
        <f>INDEX($AI$10:$AJ$106,MATCH("印刷",$A$10:$A$106,0),1)</f>
        <v>0</v>
      </c>
      <c r="AJ10" s="81">
        <f>INDEX($AJ$10:$AJ$106,MATCH("印刷",$A$10:$A$106,0),1)</f>
        <v>0</v>
      </c>
      <c r="AK10" s="42"/>
      <c r="AL10" s="41"/>
      <c r="AM10" s="41"/>
      <c r="AN10" s="41"/>
      <c r="AO10" s="41"/>
      <c r="AP10" s="41"/>
      <c r="AQ10" s="43"/>
      <c r="AR10" s="41"/>
      <c r="AS10" s="41"/>
    </row>
    <row r="11" spans="1:57" s="44" customFormat="1" ht="18" customHeight="1" thickTop="1">
      <c r="A11" s="54" t="s">
        <v>70</v>
      </c>
      <c r="B11" s="73"/>
      <c r="C11" s="73"/>
      <c r="D11" s="73"/>
      <c r="E11" s="73"/>
      <c r="F11" s="74"/>
      <c r="G11" s="73"/>
      <c r="H11" s="73"/>
      <c r="I11" s="73"/>
      <c r="J11" s="73"/>
      <c r="K11" s="75"/>
      <c r="L11" s="75"/>
      <c r="M11" s="75"/>
      <c r="N11" s="82"/>
      <c r="O11" s="82"/>
      <c r="P11" s="82"/>
      <c r="Q11" s="82"/>
      <c r="R11" s="82"/>
      <c r="S11" s="82"/>
      <c r="T11" s="82"/>
      <c r="U11" s="75"/>
      <c r="V11" s="83"/>
      <c r="W11" s="75"/>
      <c r="X11" s="83"/>
      <c r="Y11" s="75"/>
      <c r="Z11" s="82"/>
      <c r="AA11" s="75"/>
      <c r="AB11" s="82"/>
      <c r="AC11" s="75"/>
      <c r="AD11" s="82"/>
      <c r="AE11" s="75"/>
      <c r="AF11" s="82"/>
      <c r="AG11" s="75"/>
      <c r="AH11" s="82"/>
      <c r="AI11" s="75"/>
      <c r="AJ11" s="82"/>
      <c r="AK11" s="47"/>
      <c r="AL11"/>
      <c r="AM11" s="24"/>
      <c r="AN11" s="24"/>
      <c r="AO11" s="24"/>
      <c r="AP11" s="24"/>
      <c r="AQ11" s="24"/>
      <c r="AR11" s="25"/>
      <c r="AS11"/>
      <c r="AT11" s="25"/>
      <c r="AU11" s="25"/>
      <c r="AV11" s="25"/>
      <c r="AW11" s="25"/>
      <c r="AX11" s="25"/>
      <c r="AY11" s="25"/>
      <c r="AZ11" s="25"/>
      <c r="BA11" s="25"/>
      <c r="BB11" s="24">
        <v>2</v>
      </c>
      <c r="BC11" s="24">
        <v>3</v>
      </c>
      <c r="BD11" s="24">
        <v>4</v>
      </c>
      <c r="BE11" s="24">
        <v>5</v>
      </c>
    </row>
    <row r="12" spans="1:57" s="44" customFormat="1" ht="18" customHeight="1">
      <c r="A12" s="54"/>
      <c r="B12" s="29"/>
      <c r="C12" s="29"/>
      <c r="D12" s="29"/>
      <c r="E12" s="29"/>
      <c r="F12" s="45"/>
      <c r="G12" s="29"/>
      <c r="H12" s="29"/>
      <c r="I12" s="29"/>
      <c r="J12" s="29"/>
      <c r="K12" s="46"/>
      <c r="L12" s="46"/>
      <c r="M12" s="46"/>
      <c r="N12" s="46"/>
      <c r="O12" s="46"/>
      <c r="P12" s="46"/>
      <c r="Q12" s="46"/>
      <c r="R12" s="46"/>
      <c r="S12" s="46"/>
      <c r="T12" s="46"/>
      <c r="U12" s="46"/>
      <c r="V12" s="29"/>
      <c r="W12" s="46"/>
      <c r="X12" s="29"/>
      <c r="Y12" s="46"/>
      <c r="Z12" s="46"/>
      <c r="AA12" s="46"/>
      <c r="AB12" s="46"/>
      <c r="AC12" s="46"/>
      <c r="AD12" s="46"/>
      <c r="AE12" s="46"/>
      <c r="AF12" s="46"/>
      <c r="AG12" s="46"/>
      <c r="AH12" s="46"/>
      <c r="AI12" s="46"/>
      <c r="AJ12" s="46"/>
      <c r="AK12" s="47"/>
      <c r="AL12"/>
      <c r="AM12" s="24"/>
      <c r="AN12" s="24"/>
      <c r="AO12" s="24"/>
      <c r="AP12" s="24"/>
      <c r="AQ12" s="24"/>
      <c r="AR12" s="25"/>
      <c r="AS12"/>
      <c r="AT12" s="25"/>
      <c r="AU12" s="25"/>
      <c r="AV12" s="25"/>
      <c r="AW12" s="25"/>
      <c r="AX12" s="25"/>
      <c r="AY12" s="25"/>
      <c r="AZ12" s="25"/>
      <c r="BA12" s="25"/>
      <c r="BB12" s="24">
        <v>2</v>
      </c>
      <c r="BC12" s="24">
        <v>3</v>
      </c>
      <c r="BD12" s="24">
        <v>4</v>
      </c>
      <c r="BE12" s="24">
        <v>5</v>
      </c>
    </row>
    <row r="13" spans="1:57" ht="18" customHeight="1">
      <c r="A13" s="54"/>
      <c r="B13" s="29"/>
      <c r="C13" s="29"/>
      <c r="D13" s="29"/>
      <c r="E13" s="29"/>
      <c r="F13" s="45"/>
      <c r="G13" s="29"/>
      <c r="H13" s="29"/>
      <c r="I13" s="29"/>
      <c r="J13" s="29"/>
      <c r="K13" s="46"/>
      <c r="L13" s="46"/>
      <c r="M13" s="46"/>
      <c r="N13" s="46"/>
      <c r="O13" s="46"/>
      <c r="P13" s="46"/>
      <c r="Q13" s="46"/>
      <c r="R13" s="46"/>
      <c r="S13" s="46"/>
      <c r="T13" s="46"/>
      <c r="U13" s="46"/>
      <c r="V13" s="29"/>
      <c r="W13" s="46"/>
      <c r="X13" s="29"/>
      <c r="Y13" s="46"/>
      <c r="Z13" s="46"/>
      <c r="AA13" s="46"/>
      <c r="AB13" s="46"/>
      <c r="AC13" s="46"/>
      <c r="AD13" s="46"/>
      <c r="AE13" s="46"/>
      <c r="AF13" s="46"/>
      <c r="AG13" s="46"/>
      <c r="AH13" s="46"/>
      <c r="AI13" s="46"/>
      <c r="AJ13" s="46"/>
      <c r="AK13" s="30"/>
      <c r="AL13" t="s">
        <v>6</v>
      </c>
      <c r="AM13" s="24" t="e">
        <f>VALUE(MID($G10,2,2))</f>
        <v>#VALUE!</v>
      </c>
      <c r="AN13" s="24" t="e">
        <f>VALUE(MID($G10,4,2))</f>
        <v>#VALUE!</v>
      </c>
      <c r="AO13" s="24" t="e">
        <f>VALUE(MID($G10,6,2))</f>
        <v>#VALUE!</v>
      </c>
      <c r="AP13" s="24" t="str">
        <f>LEFTB(G10,1)</f>
        <v>0</v>
      </c>
      <c r="AQ13" s="28">
        <f>IF(ISERROR(CHOOSE(AP13,"","大正","昭和","平成","令和")),"",IF(ISBLANK(CHOOSE(AP13,"","大正","昭和","平成","令和")),"",CHOOSE(AP13,"","大正","昭和","平成","令和")))</f>
      </c>
      <c r="AR13" s="25" t="e">
        <f>AM13&amp;"年"&amp;AN13&amp;"月"&amp;AO13&amp;"日"</f>
        <v>#VALUE!</v>
      </c>
      <c r="AS13" s="25" t="e">
        <f>AQ13&amp;AR13</f>
        <v>#VALUE!</v>
      </c>
      <c r="AT13" s="25"/>
      <c r="AU13" s="25" t="s">
        <v>37</v>
      </c>
      <c r="AV13" s="25" t="s">
        <v>45</v>
      </c>
      <c r="AW13" s="25" t="s">
        <v>55</v>
      </c>
      <c r="AX13" s="30" t="s">
        <v>90</v>
      </c>
      <c r="AY13" s="30" t="s">
        <v>92</v>
      </c>
      <c r="AZ13" s="25"/>
      <c r="BA13" s="25"/>
      <c r="BB13" s="27" t="e">
        <f>IF(VALUE(LEFT($G11,1))=2,"○","")</f>
        <v>#VALUE!</v>
      </c>
      <c r="BC13" s="27" t="e">
        <f>IF(VALUE(LEFT($G11,1))=3,"○","")</f>
        <v>#VALUE!</v>
      </c>
      <c r="BD13" s="27" t="e">
        <f>IF(VALUE(LEFT($G11,1))=4,"○","")</f>
        <v>#VALUE!</v>
      </c>
      <c r="BE13" s="27" t="e">
        <f>IF(VALUE(LEFT($G11,1))=5,"○","")</f>
        <v>#VALUE!</v>
      </c>
    </row>
    <row r="14" spans="2:57" ht="18" customHeight="1">
      <c r="B14" s="29"/>
      <c r="C14" s="29"/>
      <c r="D14" s="29"/>
      <c r="E14" s="29"/>
      <c r="F14" s="45"/>
      <c r="G14" s="29"/>
      <c r="H14" s="29"/>
      <c r="I14" s="29"/>
      <c r="J14" s="29"/>
      <c r="K14" s="46"/>
      <c r="L14" s="46"/>
      <c r="M14" s="46"/>
      <c r="N14" s="46"/>
      <c r="O14" s="46"/>
      <c r="P14" s="46"/>
      <c r="Q14" s="46"/>
      <c r="R14" s="46"/>
      <c r="S14" s="46"/>
      <c r="T14" s="46"/>
      <c r="U14" s="46"/>
      <c r="V14" s="29"/>
      <c r="W14" s="46"/>
      <c r="X14" s="29"/>
      <c r="Y14" s="46"/>
      <c r="Z14" s="46"/>
      <c r="AA14" s="46"/>
      <c r="AB14" s="46"/>
      <c r="AC14" s="46"/>
      <c r="AD14" s="46"/>
      <c r="AE14" s="46"/>
      <c r="AF14" s="46"/>
      <c r="AG14" s="46"/>
      <c r="AH14" s="46"/>
      <c r="AI14" s="46"/>
      <c r="AJ14" s="46"/>
      <c r="AL14" t="s">
        <v>71</v>
      </c>
      <c r="AM14" s="24">
        <f>IF(ISERROR(VALUE(MID($H10,2,2))),"",VALUE(MID($H10,2,2)))</f>
      </c>
      <c r="AN14" s="24">
        <f>IF(ISERROR(VALUE(MID($H10,4,2))),"",VALUE(MID($H10,4,2)))</f>
      </c>
      <c r="AO14" s="24">
        <f>IF(ISERROR(VALUE(MID($H10,6,2))),"",VALUE(MID($H10,6,2)))</f>
      </c>
      <c r="AP14" s="24" t="str">
        <f>LEFTB(H10,1)</f>
        <v>0</v>
      </c>
      <c r="AQ14" s="28">
        <f>IF(ISERROR(CHOOSE(AP14,"","大正","昭和","平成","令和")),"",IF(ISBLANK(CHOOSE(AP14,"","大正","昭和","平成","令和")),"",CHOOSE(AP14,"","大正","昭和","平成","令和")))</f>
      </c>
      <c r="AR14" s="25" t="str">
        <f>AM14&amp;"年"&amp;AN14&amp;"月"&amp;AO14&amp;"日"</f>
        <v>年月日</v>
      </c>
      <c r="AS14" s="25" t="str">
        <f>AQ14&amp;AR14</f>
        <v>年月日</v>
      </c>
      <c r="AT14" s="25"/>
      <c r="AU14" s="25" t="s">
        <v>38</v>
      </c>
      <c r="AV14" s="25" t="s">
        <v>46</v>
      </c>
      <c r="AW14" s="25" t="s">
        <v>56</v>
      </c>
      <c r="AX14" s="30" t="s">
        <v>91</v>
      </c>
      <c r="AY14" s="25"/>
      <c r="AZ14" s="25"/>
      <c r="BA14" s="25"/>
      <c r="BB14" s="27">
        <f>IF(ISERROR(IF(VALUE(LEFT($H11,1))=2,"○","")),"",IF(VALUE(LEFT($H11,1))=2,"○",""))</f>
      </c>
      <c r="BC14" s="27">
        <f>IF(ISERROR(IF(VALUE(LEFT($H11,1))=3,"○","")),"",IF(VALUE(LEFT($H11,1))=3,"○",""))</f>
      </c>
      <c r="BD14" s="27">
        <f>IF(ISERROR(IF(VALUE(LEFT($H11,1))=4,"○","")),"",IF(VALUE(LEFT($H11,1))=4,"○",""))</f>
      </c>
      <c r="BE14" s="27">
        <f>IF(ISERROR(IF(VALUE(LEFT($H11,1))=5,"○","")),"",IF(VALUE(LEFT($H11,1))=5,"○",""))</f>
      </c>
    </row>
    <row r="15" spans="2:57" ht="18" customHeight="1">
      <c r="B15" s="29"/>
      <c r="C15" s="29"/>
      <c r="D15" s="29"/>
      <c r="E15" s="29"/>
      <c r="F15" s="45"/>
      <c r="G15" s="29"/>
      <c r="H15" s="29"/>
      <c r="I15" s="29"/>
      <c r="J15" s="29"/>
      <c r="K15" s="46"/>
      <c r="L15" s="46"/>
      <c r="M15" s="46"/>
      <c r="N15" s="46"/>
      <c r="O15" s="46"/>
      <c r="P15" s="46"/>
      <c r="Q15" s="46"/>
      <c r="R15" s="46"/>
      <c r="S15" s="46"/>
      <c r="T15" s="46"/>
      <c r="U15" s="46"/>
      <c r="V15" s="29"/>
      <c r="W15" s="46"/>
      <c r="X15" s="29"/>
      <c r="Y15" s="46"/>
      <c r="Z15" s="46"/>
      <c r="AA15" s="46"/>
      <c r="AB15" s="46"/>
      <c r="AC15" s="46"/>
      <c r="AD15" s="46"/>
      <c r="AE15" s="46"/>
      <c r="AF15" s="46"/>
      <c r="AG15" s="46"/>
      <c r="AH15" s="46"/>
      <c r="AI15" s="46"/>
      <c r="AJ15" s="46"/>
      <c r="AL15" t="s">
        <v>72</v>
      </c>
      <c r="AM15" s="24">
        <f>IF(ISERROR(VALUE(MID($I10,2,2))),"",VALUE(MID($I10,2,2)))</f>
      </c>
      <c r="AN15" s="24">
        <f>IF(ISERROR(VALUE(MID($I10,4,2))),"",VALUE(MID($I10,4,2)))</f>
      </c>
      <c r="AO15" s="24">
        <f>IF(ISERROR(VALUE(MID($I10,6,2))),"",VALUE(MID($I10,6,2)))</f>
      </c>
      <c r="AP15" s="24" t="str">
        <f>LEFTB(I10,1)</f>
        <v>0</v>
      </c>
      <c r="AQ15" s="28">
        <f>IF(ISERROR(CHOOSE(AP15,"","大正","昭和","平成","令和")),"",IF(ISBLANK(CHOOSE(AP15,"","大正","昭和","平成","令和")),"",CHOOSE(AP15,"","大正","昭和","平成","令和")))</f>
      </c>
      <c r="AR15" s="25" t="str">
        <f>AM15&amp;"年"&amp;AN15&amp;"月"&amp;AO15&amp;"日"</f>
        <v>年月日</v>
      </c>
      <c r="AS15" s="25" t="str">
        <f>IF(J10="在職中","",AQ15&amp;AR15)</f>
        <v>年月日</v>
      </c>
      <c r="AT15" s="25"/>
      <c r="AU15" s="25" t="s">
        <v>39</v>
      </c>
      <c r="AV15" s="25" t="s">
        <v>47</v>
      </c>
      <c r="AW15" s="25"/>
      <c r="AX15" s="25"/>
      <c r="AY15" s="25"/>
      <c r="AZ15" s="25"/>
      <c r="BA15" s="25"/>
      <c r="BB15" s="27">
        <f>IF(ISERROR(IF(VALUE(LEFT($I11,1))=2,"○","")),"",IF(VALUE(LEFT($I11,1))=2,"○",""))</f>
      </c>
      <c r="BC15" s="27">
        <f>IF(ISERROR(IF(VALUE(LEFT($I11,1))=3,"○","")),"",IF(VALUE(LEFT($I11,1))=3,"○",""))</f>
      </c>
      <c r="BD15" s="27">
        <f>IF(ISERROR(IF(VALUE(LEFT($I11,1))=4,"○","")),"",IF(VALUE(LEFT($I11,1))=4,"○",""))</f>
      </c>
      <c r="BE15" s="27">
        <f>IF(ISERROR(IF(VALUE(LEFT($I11,1))=5,"○","")),"",IF(VALUE(LEFT($I11,1))=5,"○",""))</f>
      </c>
    </row>
    <row r="16" spans="2:57" ht="18" customHeight="1">
      <c r="B16" s="29"/>
      <c r="C16" s="29"/>
      <c r="D16" s="29"/>
      <c r="E16" s="29"/>
      <c r="F16" s="45"/>
      <c r="G16" s="29"/>
      <c r="H16" s="29"/>
      <c r="I16" s="29"/>
      <c r="J16" s="29"/>
      <c r="K16" s="46"/>
      <c r="L16" s="46"/>
      <c r="M16" s="46"/>
      <c r="N16" s="46"/>
      <c r="O16" s="46"/>
      <c r="P16" s="46"/>
      <c r="Q16" s="46"/>
      <c r="R16" s="46"/>
      <c r="S16" s="46"/>
      <c r="T16" s="46"/>
      <c r="U16" s="46"/>
      <c r="V16" s="29"/>
      <c r="W16" s="46"/>
      <c r="X16" s="29"/>
      <c r="Y16" s="46"/>
      <c r="Z16" s="46"/>
      <c r="AA16" s="46"/>
      <c r="AB16" s="46"/>
      <c r="AC16" s="46"/>
      <c r="AD16" s="46"/>
      <c r="AE16" s="46"/>
      <c r="AF16" s="46"/>
      <c r="AG16" s="46"/>
      <c r="AH16" s="46"/>
      <c r="AI16" s="46"/>
      <c r="AJ16" s="46"/>
      <c r="AK16" s="25"/>
      <c r="AL16" t="s">
        <v>20</v>
      </c>
      <c r="AM16" s="24"/>
      <c r="AN16" s="24"/>
      <c r="AO16" s="24"/>
      <c r="AP16" s="24"/>
      <c r="AQ16" s="28"/>
      <c r="AR16" s="25"/>
      <c r="AS16" s="26" t="str">
        <f>IF(J10=1,"在職中","－")</f>
        <v>－</v>
      </c>
      <c r="AT16" s="25"/>
      <c r="AU16" s="25" t="s">
        <v>40</v>
      </c>
      <c r="AV16" s="25" t="s">
        <v>48</v>
      </c>
      <c r="AW16" s="25"/>
      <c r="AX16" s="25"/>
      <c r="AY16" s="25"/>
      <c r="AZ16" s="25"/>
      <c r="BA16" s="25"/>
      <c r="BB16" s="27"/>
      <c r="BC16" s="27"/>
      <c r="BD16" s="27"/>
      <c r="BE16" s="27"/>
    </row>
    <row r="17" spans="2:57" ht="18" customHeight="1">
      <c r="B17" s="29"/>
      <c r="C17" s="29"/>
      <c r="D17" s="29"/>
      <c r="E17" s="29"/>
      <c r="F17" s="45"/>
      <c r="G17" s="29"/>
      <c r="H17" s="29"/>
      <c r="I17" s="29"/>
      <c r="J17" s="29"/>
      <c r="K17" s="46"/>
      <c r="L17" s="46"/>
      <c r="M17" s="46"/>
      <c r="N17" s="46"/>
      <c r="O17" s="46"/>
      <c r="P17" s="46"/>
      <c r="Q17" s="46"/>
      <c r="R17" s="46"/>
      <c r="S17" s="46"/>
      <c r="T17" s="46"/>
      <c r="U17" s="46"/>
      <c r="V17" s="29"/>
      <c r="W17" s="46"/>
      <c r="X17" s="29"/>
      <c r="Y17" s="46"/>
      <c r="Z17" s="46"/>
      <c r="AA17" s="46"/>
      <c r="AB17" s="46"/>
      <c r="AC17" s="46"/>
      <c r="AD17" s="46"/>
      <c r="AE17" s="46"/>
      <c r="AF17" s="46"/>
      <c r="AG17" s="46"/>
      <c r="AH17" s="46"/>
      <c r="AI17" s="46"/>
      <c r="AJ17" s="46"/>
      <c r="AK17"/>
      <c r="AL17" t="s">
        <v>80</v>
      </c>
      <c r="AM17" s="24"/>
      <c r="AN17" s="24"/>
      <c r="AO17" s="24"/>
      <c r="AP17" s="24"/>
      <c r="AQ17" s="24"/>
      <c r="AR17" s="25"/>
      <c r="AS17" s="25">
        <f>IF(U11="","",U11)</f>
      </c>
      <c r="AT17" s="25"/>
      <c r="AU17" s="25" t="s">
        <v>41</v>
      </c>
      <c r="AV17" s="25" t="s">
        <v>49</v>
      </c>
      <c r="AW17" s="25"/>
      <c r="AX17" s="25"/>
      <c r="AY17" s="25"/>
      <c r="AZ17" s="25"/>
      <c r="BA17" s="25"/>
      <c r="BB17" s="27">
        <f>IF(ISERROR(IF(VALUE(LEFT($B24,1))=2,"○","")),"",IF(VALUE(LEFT($B24,1))=2,"○",""))</f>
      </c>
      <c r="BC17" s="27">
        <f>IF(ISERROR(IF(VALUE(LEFT($B24,1))=3,"○","")),"",IF(VALUE(LEFT($B24,1))=3,"○",""))</f>
      </c>
      <c r="BD17" s="27">
        <f>IF(ISERROR(IF(VALUE(LEFT($B24,1))=4,"○","")),"",IF(VALUE(LEFT($B24,1))=4,"○",""))</f>
      </c>
      <c r="BE17" s="27">
        <f>IF(ISERROR(IF(VALUE(LEFT($B24,1))=5,"○","")),"",IF(VALUE(LEFT($B24,1))=5,"○",""))</f>
      </c>
    </row>
    <row r="18" spans="2:57" ht="18" customHeight="1">
      <c r="B18" s="29"/>
      <c r="C18" s="29"/>
      <c r="D18" s="29"/>
      <c r="E18" s="29"/>
      <c r="F18" s="45"/>
      <c r="G18" s="29"/>
      <c r="H18" s="29"/>
      <c r="I18" s="29"/>
      <c r="J18" s="29"/>
      <c r="K18" s="46"/>
      <c r="L18" s="46"/>
      <c r="M18" s="46"/>
      <c r="N18" s="46"/>
      <c r="O18" s="46"/>
      <c r="P18" s="46"/>
      <c r="Q18" s="46"/>
      <c r="R18" s="46"/>
      <c r="S18" s="46"/>
      <c r="T18" s="46"/>
      <c r="U18" s="46"/>
      <c r="V18" s="29"/>
      <c r="W18" s="46"/>
      <c r="X18" s="29"/>
      <c r="Y18" s="46"/>
      <c r="Z18" s="46"/>
      <c r="AA18" s="46"/>
      <c r="AB18" s="46"/>
      <c r="AC18" s="46"/>
      <c r="AD18" s="46"/>
      <c r="AE18" s="46"/>
      <c r="AF18" s="46"/>
      <c r="AG18" s="46"/>
      <c r="AH18" s="46"/>
      <c r="AI18" s="46"/>
      <c r="AJ18" s="46"/>
      <c r="AK18"/>
      <c r="AL18" t="s">
        <v>22</v>
      </c>
      <c r="AM18" s="24">
        <f>IF(ISERROR(VALUE(MID($V10,2,2))),"",VALUE(MID($V10,2,2)))</f>
      </c>
      <c r="AN18" s="24">
        <f>IF(ISERROR(VALUE(MID($V10,4,2))),"",VALUE(MID($V10,4,2)))</f>
      </c>
      <c r="AO18" s="24">
        <f>IF(ISERROR(VALUE(MID($V10,6,2))),"",VALUE(MID($V10,6,2)))</f>
      </c>
      <c r="AP18" s="24" t="str">
        <f>LEFTB(V10,1)</f>
        <v>0</v>
      </c>
      <c r="AQ18" s="28">
        <f>IF(ISERROR(CHOOSE(AP18,"","大正","昭和","平成","令和")),"",IF(ISBLANK(CHOOSE(AP18,"","大正","昭和","平成","令和")),"",CHOOSE(AP18,"","大正","昭和","平成","令和")))</f>
      </c>
      <c r="AR18" s="25" t="str">
        <f>AM18&amp;"年"&amp;AN18&amp;"月"&amp;AO18&amp;"日"</f>
        <v>年月日</v>
      </c>
      <c r="AS18" s="25" t="str">
        <f>IF(U10="","",AQ18&amp;AR18)</f>
        <v>年月日</v>
      </c>
      <c r="AT18" s="25"/>
      <c r="AU18" s="25" t="s">
        <v>42</v>
      </c>
      <c r="AV18" s="25" t="s">
        <v>50</v>
      </c>
      <c r="AW18" s="25"/>
      <c r="AX18" s="25"/>
      <c r="AY18" s="25"/>
      <c r="AZ18" s="25"/>
      <c r="BA18" s="25"/>
      <c r="BB18" s="27">
        <f>IF(ISERROR(IF(VALUE(LEFT($B25,1))=2,"○","")),"",IF(VALUE(LEFT($B25,1))=2,"○",""))</f>
      </c>
      <c r="BC18" s="27">
        <f>IF(ISERROR(IF(VALUE(LEFT($B25,1))=3,"○","")),"",IF(VALUE(LEFT($B25,1))=3,"○",""))</f>
      </c>
      <c r="BD18" s="27">
        <f>IF(ISERROR(IF(VALUE(LEFT($B25,1))=4,"○","")),"",IF(VALUE(LEFT($B25,1))=4,"○",""))</f>
      </c>
      <c r="BE18" s="27">
        <f>IF(ISERROR(IF(VALUE(LEFT($B25,1))=5,"○","")),"",IF(VALUE(LEFT($B25,1))=5,"○",""))</f>
      </c>
    </row>
    <row r="19" spans="2:57" ht="18" customHeight="1">
      <c r="B19" s="29"/>
      <c r="C19" s="29"/>
      <c r="D19" s="29"/>
      <c r="E19" s="29"/>
      <c r="F19" s="45"/>
      <c r="G19" s="29"/>
      <c r="H19" s="29"/>
      <c r="I19" s="29"/>
      <c r="J19" s="29"/>
      <c r="K19" s="46"/>
      <c r="L19" s="46"/>
      <c r="M19" s="46"/>
      <c r="N19" s="46"/>
      <c r="O19" s="46"/>
      <c r="P19" s="46"/>
      <c r="Q19" s="46"/>
      <c r="R19" s="46"/>
      <c r="S19" s="46"/>
      <c r="T19" s="46"/>
      <c r="U19" s="46"/>
      <c r="V19" s="29"/>
      <c r="W19" s="46"/>
      <c r="X19" s="29"/>
      <c r="Y19" s="46"/>
      <c r="Z19" s="46"/>
      <c r="AA19" s="46"/>
      <c r="AB19" s="46"/>
      <c r="AC19" s="46"/>
      <c r="AD19" s="46"/>
      <c r="AE19" s="46"/>
      <c r="AF19" s="46"/>
      <c r="AG19" s="46"/>
      <c r="AH19" s="46"/>
      <c r="AI19" s="46"/>
      <c r="AJ19" s="46"/>
      <c r="AK19"/>
      <c r="AL19" t="s">
        <v>79</v>
      </c>
      <c r="AM19" s="24"/>
      <c r="AN19" s="24"/>
      <c r="AO19" s="24"/>
      <c r="AP19" s="24"/>
      <c r="AQ19" s="24"/>
      <c r="AR19" s="25"/>
      <c r="AS19" s="25">
        <f>IF(W11="","",W11)</f>
      </c>
      <c r="AT19" s="25"/>
      <c r="AU19" s="25" t="s">
        <v>43</v>
      </c>
      <c r="AV19" s="25"/>
      <c r="AW19" s="25"/>
      <c r="AX19" s="25"/>
      <c r="AY19" s="25"/>
      <c r="AZ19" s="25"/>
      <c r="BA19" s="25"/>
      <c r="BB19" s="27"/>
      <c r="BC19" s="27"/>
      <c r="BD19" s="27"/>
      <c r="BE19" s="27"/>
    </row>
    <row r="20" spans="2:57" ht="18" customHeight="1">
      <c r="B20" s="29"/>
      <c r="C20" s="29"/>
      <c r="D20" s="29"/>
      <c r="E20" s="29"/>
      <c r="F20" s="45"/>
      <c r="G20" s="29"/>
      <c r="H20" s="29"/>
      <c r="I20" s="29"/>
      <c r="J20" s="29"/>
      <c r="K20" s="46"/>
      <c r="L20" s="46"/>
      <c r="M20" s="46"/>
      <c r="N20" s="46"/>
      <c r="O20" s="46"/>
      <c r="P20" s="46"/>
      <c r="Q20" s="46"/>
      <c r="R20" s="46"/>
      <c r="S20" s="46"/>
      <c r="T20" s="46"/>
      <c r="U20" s="46"/>
      <c r="V20" s="29"/>
      <c r="W20" s="46"/>
      <c r="X20" s="29"/>
      <c r="Y20" s="46"/>
      <c r="Z20" s="46"/>
      <c r="AA20" s="46"/>
      <c r="AB20" s="46"/>
      <c r="AC20" s="46"/>
      <c r="AD20" s="46"/>
      <c r="AE20" s="46"/>
      <c r="AF20" s="46"/>
      <c r="AG20" s="46"/>
      <c r="AH20" s="46"/>
      <c r="AI20" s="46"/>
      <c r="AJ20" s="46"/>
      <c r="AK20"/>
      <c r="AL20" t="s">
        <v>24</v>
      </c>
      <c r="AM20" s="24">
        <f>IF(ISERROR(VALUE(MID($X10,2,2))),"",VALUE(MID($X10,2,2)))</f>
      </c>
      <c r="AN20" s="24">
        <f>IF(ISERROR(VALUE(MID($X10,4,2))),"",VALUE(MID($X10,4,2)))</f>
      </c>
      <c r="AO20" s="24">
        <f>IF(ISERROR(VALUE(MID($X10,6,2))),"",VALUE(MID($X10,6,2)))</f>
      </c>
      <c r="AP20" s="24" t="str">
        <f>LEFTB(X10,1)</f>
        <v>0</v>
      </c>
      <c r="AQ20" s="28">
        <f>IF(ISERROR(CHOOSE(AP20,"","大正","昭和","平成","令和")),"",IF(ISBLANK(CHOOSE(AP20,"","大正","昭和","平成","令和")),"",CHOOSE(AP20,"","大正","昭和","平成","令和")))</f>
      </c>
      <c r="AR20" s="25" t="str">
        <f>AM20&amp;"年"&amp;AN20&amp;"月"&amp;AO20&amp;"日"</f>
        <v>年月日</v>
      </c>
      <c r="AS20" s="25" t="str">
        <f>IF(W10="","",AQ20&amp;AR20)</f>
        <v>年月日</v>
      </c>
      <c r="AT20" s="25"/>
      <c r="AU20" s="25" t="s">
        <v>44</v>
      </c>
      <c r="AV20" s="25"/>
      <c r="AW20" s="25"/>
      <c r="AX20" s="25"/>
      <c r="AY20" s="25"/>
      <c r="AZ20" s="25"/>
      <c r="BA20" s="25"/>
      <c r="BB20" s="27">
        <f>IF(ISERROR(IF(VALUE(LEFT($B27,1))=2,"○","")),"",IF(VALUE(LEFT($B27,1))=2,"○",""))</f>
      </c>
      <c r="BC20" s="27">
        <f>IF(ISERROR(IF(VALUE(LEFT($B27,1))=3,"○","")),"",IF(VALUE(LEFT($B27,1))=3,"○",""))</f>
      </c>
      <c r="BD20" s="27">
        <f>IF(ISERROR(IF(VALUE(LEFT($B27,1))=4,"○","")),"",IF(VALUE(LEFT($B27,1))=4,"○",""))</f>
      </c>
      <c r="BE20" s="27">
        <f>IF(ISERROR(IF(VALUE(LEFT($B27,1))=5,"○","")),"",IF(VALUE(LEFT($B27,1))=5,"○",""))</f>
      </c>
    </row>
    <row r="21" spans="2:57" ht="18" customHeight="1">
      <c r="B21" s="29"/>
      <c r="C21" s="29"/>
      <c r="D21" s="29"/>
      <c r="E21" s="29"/>
      <c r="F21" s="45"/>
      <c r="G21" s="29"/>
      <c r="H21" s="29"/>
      <c r="I21" s="29"/>
      <c r="J21" s="29"/>
      <c r="K21" s="46"/>
      <c r="L21" s="46"/>
      <c r="M21" s="46"/>
      <c r="N21" s="46"/>
      <c r="O21" s="46"/>
      <c r="P21" s="46"/>
      <c r="Q21" s="46"/>
      <c r="R21" s="46"/>
      <c r="S21" s="46"/>
      <c r="T21" s="46"/>
      <c r="U21" s="46"/>
      <c r="V21" s="29"/>
      <c r="W21" s="46"/>
      <c r="X21" s="29"/>
      <c r="Y21" s="46"/>
      <c r="Z21" s="46"/>
      <c r="AA21" s="46"/>
      <c r="AB21" s="46"/>
      <c r="AC21" s="46"/>
      <c r="AD21" s="46"/>
      <c r="AE21" s="46"/>
      <c r="AF21" s="46"/>
      <c r="AG21" s="46"/>
      <c r="AH21" s="46"/>
      <c r="AI21" s="46"/>
      <c r="AJ21" s="46"/>
      <c r="AK21"/>
      <c r="AL21" t="s">
        <v>81</v>
      </c>
      <c r="AM21" s="24"/>
      <c r="AN21" s="24"/>
      <c r="AO21" s="24"/>
      <c r="AP21" s="24"/>
      <c r="AQ21" s="24"/>
      <c r="AR21" s="25"/>
      <c r="AS21" s="25">
        <f>IF(Y11="","",Y11)</f>
      </c>
      <c r="AT21" s="25"/>
      <c r="AU21" s="25"/>
      <c r="AV21" s="25"/>
      <c r="AW21" s="25"/>
      <c r="AX21" s="25"/>
      <c r="AY21" s="25"/>
      <c r="AZ21" s="25"/>
      <c r="BA21" s="25"/>
      <c r="BB21" s="27">
        <f>IF(ISERROR(IF(VALUE(LEFT($B28,1))=2,"○","")),"",IF(VALUE(LEFT($B28,1))=2,"○",""))</f>
      </c>
      <c r="BC21" s="27">
        <f>IF(ISERROR(IF(VALUE(LEFT($B28,1))=3,"○","")),"",IF(VALUE(LEFT($B28,1))=3,"○",""))</f>
      </c>
      <c r="BD21" s="27">
        <f>IF(ISERROR(IF(VALUE(LEFT($B28,1))=4,"○","")),"",IF(VALUE(LEFT($B28,1))=4,"○",""))</f>
      </c>
      <c r="BE21" s="27">
        <f>IF(ISERROR(IF(VALUE(LEFT($B28,1))=5,"○","")),"",IF(VALUE(LEFT($B28,1))=5,"○",""))</f>
      </c>
    </row>
    <row r="22" spans="2:57" ht="18" customHeight="1">
      <c r="B22" s="29"/>
      <c r="C22" s="29"/>
      <c r="D22" s="29"/>
      <c r="E22" s="29"/>
      <c r="F22" s="45"/>
      <c r="G22" s="29"/>
      <c r="H22" s="29"/>
      <c r="I22" s="29"/>
      <c r="J22" s="29"/>
      <c r="K22" s="46"/>
      <c r="L22" s="46"/>
      <c r="M22" s="46"/>
      <c r="N22" s="46"/>
      <c r="O22" s="46"/>
      <c r="P22" s="46"/>
      <c r="Q22" s="46"/>
      <c r="R22" s="46"/>
      <c r="S22" s="46"/>
      <c r="T22" s="46"/>
      <c r="U22" s="46"/>
      <c r="V22" s="29"/>
      <c r="W22" s="46"/>
      <c r="X22" s="29"/>
      <c r="Y22" s="46"/>
      <c r="Z22" s="46"/>
      <c r="AA22" s="46"/>
      <c r="AB22" s="46"/>
      <c r="AC22" s="46"/>
      <c r="AD22" s="46"/>
      <c r="AE22" s="46"/>
      <c r="AF22" s="46"/>
      <c r="AG22" s="46"/>
      <c r="AH22" s="46"/>
      <c r="AI22" s="46"/>
      <c r="AJ22" s="46"/>
      <c r="AK22"/>
      <c r="AL22" t="s">
        <v>26</v>
      </c>
      <c r="AM22" s="24">
        <f>IF(ISERROR(VALUE(MID($Z10,2,2))),"",VALUE(MID($Z10,2,2)))</f>
      </c>
      <c r="AN22" s="24">
        <f>IF(ISERROR(VALUE(MID($Z10,4,2))),"",VALUE(MID($Z10,4,2)))</f>
      </c>
      <c r="AO22" s="24">
        <f>IF(ISERROR(VALUE(MID($Z10,6,2))),"",VALUE(MID($Z10,6,2)))</f>
      </c>
      <c r="AP22" s="24" t="str">
        <f>LEFTB(Z10,1)</f>
        <v>0</v>
      </c>
      <c r="AQ22" s="28">
        <f>IF(ISERROR(CHOOSE(AP22,"","大正","昭和","平成","令和")),"",IF(ISBLANK(CHOOSE(AP22,"","大正","昭和","平成","令和")),"",CHOOSE(AP22,"","大正","昭和","平成","令和")))</f>
      </c>
      <c r="AR22" s="25" t="str">
        <f>AM22&amp;"年"&amp;AN22&amp;"月"&amp;AO22&amp;"日"</f>
        <v>年月日</v>
      </c>
      <c r="AS22" s="25" t="str">
        <f>IF(Y10="","",AQ22&amp;AR22)</f>
        <v>年月日</v>
      </c>
      <c r="AT22" s="25"/>
      <c r="AU22" s="25"/>
      <c r="AV22" s="25"/>
      <c r="AW22" s="25"/>
      <c r="AX22" s="25"/>
      <c r="AY22" s="25"/>
      <c r="AZ22" s="25"/>
      <c r="BA22" s="25"/>
      <c r="BB22" s="27"/>
      <c r="BC22" s="27"/>
      <c r="BD22" s="27"/>
      <c r="BE22" s="27"/>
    </row>
    <row r="23" spans="2:57" ht="18" customHeight="1">
      <c r="B23" s="29"/>
      <c r="C23" s="29"/>
      <c r="D23" s="29"/>
      <c r="E23" s="29"/>
      <c r="F23" s="45"/>
      <c r="G23" s="29"/>
      <c r="H23" s="29"/>
      <c r="I23" s="29"/>
      <c r="J23" s="29"/>
      <c r="K23" s="46"/>
      <c r="L23" s="46"/>
      <c r="M23" s="46"/>
      <c r="N23" s="46"/>
      <c r="O23" s="46"/>
      <c r="P23" s="46"/>
      <c r="Q23" s="46"/>
      <c r="R23" s="46"/>
      <c r="S23" s="46"/>
      <c r="T23" s="46"/>
      <c r="U23" s="46"/>
      <c r="V23" s="29"/>
      <c r="W23" s="46"/>
      <c r="X23" s="29"/>
      <c r="Y23" s="46"/>
      <c r="Z23" s="46"/>
      <c r="AA23" s="46"/>
      <c r="AB23" s="46"/>
      <c r="AC23" s="46"/>
      <c r="AD23" s="46"/>
      <c r="AE23" s="46"/>
      <c r="AF23" s="46"/>
      <c r="AG23" s="46"/>
      <c r="AH23" s="46"/>
      <c r="AI23" s="46"/>
      <c r="AJ23" s="46"/>
      <c r="AK23"/>
      <c r="AL23" t="s">
        <v>82</v>
      </c>
      <c r="AM23" s="24"/>
      <c r="AN23" s="24"/>
      <c r="AO23" s="24"/>
      <c r="AP23" s="24"/>
      <c r="AQ23" s="24"/>
      <c r="AR23" s="25"/>
      <c r="AS23" s="25">
        <f>IF(AA11="","",AA11)</f>
      </c>
      <c r="AT23" s="25"/>
      <c r="AU23" s="25"/>
      <c r="AV23" s="25"/>
      <c r="AW23" s="25"/>
      <c r="AX23" s="25"/>
      <c r="AY23" s="25"/>
      <c r="AZ23" s="25"/>
      <c r="BA23" s="25"/>
      <c r="BB23" s="24"/>
      <c r="BC23" s="24"/>
      <c r="BD23" s="24"/>
      <c r="BE23" s="24"/>
    </row>
    <row r="24" spans="2:57" ht="18" customHeight="1">
      <c r="B24" s="29"/>
      <c r="C24" s="29"/>
      <c r="D24" s="29"/>
      <c r="E24" s="29"/>
      <c r="F24" s="45"/>
      <c r="G24" s="29"/>
      <c r="H24" s="29"/>
      <c r="I24" s="29"/>
      <c r="J24" s="29"/>
      <c r="K24" s="46"/>
      <c r="L24" s="46"/>
      <c r="M24" s="46"/>
      <c r="N24" s="46"/>
      <c r="O24" s="46"/>
      <c r="P24" s="46"/>
      <c r="Q24" s="46"/>
      <c r="R24" s="46"/>
      <c r="S24" s="46"/>
      <c r="T24" s="46"/>
      <c r="U24" s="46"/>
      <c r="V24" s="29"/>
      <c r="W24" s="46"/>
      <c r="X24" s="29"/>
      <c r="Y24" s="46"/>
      <c r="Z24" s="46"/>
      <c r="AA24" s="46"/>
      <c r="AB24" s="46"/>
      <c r="AC24" s="46"/>
      <c r="AD24" s="46"/>
      <c r="AE24" s="46"/>
      <c r="AF24" s="46"/>
      <c r="AG24" s="46"/>
      <c r="AH24" s="46"/>
      <c r="AI24" s="46"/>
      <c r="AJ24" s="46"/>
      <c r="AK24"/>
      <c r="AL24" t="s">
        <v>28</v>
      </c>
      <c r="AM24" s="24">
        <f>IF(ISERROR(VALUE(MID($AB10,2,2))),"",VALUE(MID($AB10,2,2)))</f>
      </c>
      <c r="AN24" s="24">
        <f>IF(ISERROR(VALUE(MID($AB10,4,2))),"",VALUE(MID($AB10,4,2)))</f>
      </c>
      <c r="AO24" s="24">
        <f>IF(ISERROR(VALUE(MID($AB10,6,2))),"",VALUE(MID($AB10,6,2)))</f>
      </c>
      <c r="AP24" s="24" t="str">
        <f>LEFTB(AB10,1)</f>
        <v>0</v>
      </c>
      <c r="AQ24" s="28">
        <f>IF(ISERROR(CHOOSE(AP24,"","大正","昭和","平成","令和")),"",IF(ISBLANK(CHOOSE(AP24,"","大正","昭和","平成","令和")),"",CHOOSE(AP24,"","大正","昭和","平成","令和")))</f>
      </c>
      <c r="AR24" s="25" t="str">
        <f>AM24&amp;"年"&amp;AN24&amp;"月"&amp;AO24&amp;"日"</f>
        <v>年月日</v>
      </c>
      <c r="AS24" s="25" t="str">
        <f>IF(AA10="","",AQ24&amp;AR24)</f>
        <v>年月日</v>
      </c>
      <c r="AT24" s="25"/>
      <c r="AU24" s="25"/>
      <c r="AV24" s="25"/>
      <c r="AW24" s="25"/>
      <c r="AX24" s="25"/>
      <c r="AY24" s="25"/>
      <c r="AZ24" s="25"/>
      <c r="BA24" s="25"/>
      <c r="BB24" s="24"/>
      <c r="BC24" s="24"/>
      <c r="BD24" s="24"/>
      <c r="BE24" s="24"/>
    </row>
    <row r="25" spans="2:57" ht="18" customHeight="1">
      <c r="B25" s="29"/>
      <c r="C25" s="29"/>
      <c r="D25" s="29"/>
      <c r="E25" s="29"/>
      <c r="F25" s="45"/>
      <c r="G25" s="29"/>
      <c r="H25" s="29"/>
      <c r="I25" s="29"/>
      <c r="J25" s="29"/>
      <c r="K25" s="46"/>
      <c r="L25" s="46"/>
      <c r="M25" s="46"/>
      <c r="N25" s="46"/>
      <c r="O25" s="46"/>
      <c r="P25" s="46"/>
      <c r="Q25" s="46"/>
      <c r="R25" s="46"/>
      <c r="S25" s="46"/>
      <c r="T25" s="46"/>
      <c r="U25" s="46"/>
      <c r="V25" s="29"/>
      <c r="W25" s="46"/>
      <c r="X25" s="29"/>
      <c r="Y25" s="46"/>
      <c r="Z25" s="46"/>
      <c r="AA25" s="46"/>
      <c r="AB25" s="46"/>
      <c r="AC25" s="46"/>
      <c r="AD25" s="46"/>
      <c r="AE25" s="46"/>
      <c r="AF25" s="46"/>
      <c r="AG25" s="46"/>
      <c r="AH25" s="46"/>
      <c r="AI25" s="46"/>
      <c r="AJ25" s="46"/>
      <c r="AK25"/>
      <c r="AL25" t="s">
        <v>83</v>
      </c>
      <c r="AM25" s="24"/>
      <c r="AN25" s="24"/>
      <c r="AO25" s="24"/>
      <c r="AP25" s="24"/>
      <c r="AQ25" s="24"/>
      <c r="AR25" s="25"/>
      <c r="AS25" s="25">
        <f>IF(AC11="","",AC11)</f>
      </c>
      <c r="AT25" s="25"/>
      <c r="AU25" s="25"/>
      <c r="AV25" s="25"/>
      <c r="AW25" s="25"/>
      <c r="AX25" s="25"/>
      <c r="AY25" s="25"/>
      <c r="AZ25" s="25"/>
      <c r="BA25" s="25"/>
      <c r="BB25" s="24"/>
      <c r="BC25" s="24"/>
      <c r="BD25" s="24"/>
      <c r="BE25" s="24"/>
    </row>
    <row r="26" spans="2:57" ht="18" customHeight="1">
      <c r="B26" s="29"/>
      <c r="C26" s="29"/>
      <c r="D26" s="29"/>
      <c r="E26" s="29"/>
      <c r="F26" s="45"/>
      <c r="G26" s="29"/>
      <c r="H26" s="29"/>
      <c r="I26" s="29"/>
      <c r="J26" s="29"/>
      <c r="K26" s="46"/>
      <c r="L26" s="46"/>
      <c r="M26" s="46"/>
      <c r="N26" s="46"/>
      <c r="O26" s="46"/>
      <c r="P26" s="46"/>
      <c r="Q26" s="46"/>
      <c r="R26" s="46"/>
      <c r="S26" s="46"/>
      <c r="T26" s="46"/>
      <c r="U26" s="46"/>
      <c r="V26" s="29"/>
      <c r="W26" s="46"/>
      <c r="X26" s="29"/>
      <c r="Y26" s="46"/>
      <c r="Z26" s="46"/>
      <c r="AA26" s="46"/>
      <c r="AB26" s="46"/>
      <c r="AC26" s="46"/>
      <c r="AD26" s="46"/>
      <c r="AE26" s="46"/>
      <c r="AF26" s="46"/>
      <c r="AG26" s="46"/>
      <c r="AH26" s="46"/>
      <c r="AI26" s="46"/>
      <c r="AJ26" s="46"/>
      <c r="AK26"/>
      <c r="AL26" t="s">
        <v>30</v>
      </c>
      <c r="AM26" s="24">
        <f>IF(ISERROR(VALUE(MID($AD10,2,2))),"",VALUE(MID($AD10,2,2)))</f>
      </c>
      <c r="AN26" s="24">
        <f>IF(ISERROR(VALUE(MID($AD10,4,2))),"",VALUE(MID($AD10,4,2)))</f>
      </c>
      <c r="AO26" s="24">
        <f>IF(ISERROR(VALUE(MID($AD10,6,2))),"",VALUE(MID($AD10,6,2)))</f>
      </c>
      <c r="AP26" s="24" t="str">
        <f>LEFTB(AD10,1)</f>
        <v>0</v>
      </c>
      <c r="AQ26" s="28">
        <f>IF(ISERROR(CHOOSE(AP26,"","大正","昭和","平成","令和")),"",IF(ISBLANK(CHOOSE(AP26,"","大正","昭和","平成","令和")),"",CHOOSE(AP26,"","大正","昭和","平成","令和")))</f>
      </c>
      <c r="AR26" s="25" t="str">
        <f>AM26&amp;"年"&amp;AN26&amp;"月"&amp;AO26&amp;"日"</f>
        <v>年月日</v>
      </c>
      <c r="AS26" s="25" t="str">
        <f>IF(AC10="","",AQ26&amp;AR26)</f>
        <v>年月日</v>
      </c>
      <c r="AT26" s="25"/>
      <c r="AU26" s="25"/>
      <c r="AV26" s="25"/>
      <c r="AW26" s="25"/>
      <c r="AX26" s="25"/>
      <c r="AY26" s="25"/>
      <c r="AZ26" s="25"/>
      <c r="BA26" s="25"/>
      <c r="BB26" s="24"/>
      <c r="BC26" s="24"/>
      <c r="BD26" s="24"/>
      <c r="BE26" s="24"/>
    </row>
    <row r="27" spans="1:57" ht="18" customHeight="1">
      <c r="A27" s="54"/>
      <c r="B27" s="29"/>
      <c r="C27" s="29"/>
      <c r="D27" s="29"/>
      <c r="E27" s="29"/>
      <c r="F27" s="45"/>
      <c r="G27" s="29"/>
      <c r="H27" s="29"/>
      <c r="I27" s="29"/>
      <c r="J27" s="29"/>
      <c r="K27" s="46"/>
      <c r="L27" s="46"/>
      <c r="M27" s="46"/>
      <c r="N27" s="46"/>
      <c r="O27" s="46"/>
      <c r="P27" s="46"/>
      <c r="Q27" s="46"/>
      <c r="R27" s="46"/>
      <c r="S27" s="46"/>
      <c r="T27" s="46"/>
      <c r="U27" s="46"/>
      <c r="V27" s="29"/>
      <c r="W27" s="46"/>
      <c r="X27" s="29"/>
      <c r="Y27" s="46"/>
      <c r="Z27" s="46"/>
      <c r="AA27" s="46"/>
      <c r="AB27" s="46"/>
      <c r="AC27" s="46"/>
      <c r="AD27" s="46"/>
      <c r="AE27" s="46"/>
      <c r="AF27" s="46"/>
      <c r="AG27" s="46"/>
      <c r="AH27" s="46"/>
      <c r="AI27" s="46"/>
      <c r="AJ27" s="46"/>
      <c r="AK27"/>
      <c r="AL27" t="s">
        <v>84</v>
      </c>
      <c r="AM27" s="24"/>
      <c r="AN27" s="24"/>
      <c r="AO27" s="24"/>
      <c r="AP27" s="24"/>
      <c r="AQ27" s="24"/>
      <c r="AR27" s="25"/>
      <c r="AS27" s="25">
        <f>IF(AE11="","",AE11)</f>
      </c>
      <c r="AT27" s="25"/>
      <c r="AU27" s="25"/>
      <c r="AV27" s="25"/>
      <c r="AW27" s="25"/>
      <c r="AX27" s="25"/>
      <c r="AY27" s="25"/>
      <c r="AZ27" s="25"/>
      <c r="BA27" s="25"/>
      <c r="BB27" s="24"/>
      <c r="BC27" s="24"/>
      <c r="BD27" s="24"/>
      <c r="BE27" s="24"/>
    </row>
    <row r="28" spans="2:57" ht="18" customHeight="1">
      <c r="B28" s="29"/>
      <c r="C28" s="29"/>
      <c r="D28" s="29"/>
      <c r="E28" s="29"/>
      <c r="F28" s="45"/>
      <c r="G28" s="29"/>
      <c r="H28" s="29"/>
      <c r="I28" s="29"/>
      <c r="J28" s="29"/>
      <c r="K28" s="46"/>
      <c r="L28" s="46"/>
      <c r="M28" s="46"/>
      <c r="N28" s="46"/>
      <c r="O28" s="46"/>
      <c r="P28" s="46"/>
      <c r="Q28" s="46"/>
      <c r="R28" s="46"/>
      <c r="S28" s="46"/>
      <c r="T28" s="46"/>
      <c r="U28" s="46"/>
      <c r="V28" s="29"/>
      <c r="W28" s="46"/>
      <c r="X28" s="29"/>
      <c r="Y28" s="46"/>
      <c r="Z28" s="46"/>
      <c r="AA28" s="46"/>
      <c r="AB28" s="46"/>
      <c r="AC28" s="46"/>
      <c r="AD28" s="46"/>
      <c r="AE28" s="46"/>
      <c r="AF28" s="46"/>
      <c r="AG28" s="46"/>
      <c r="AH28" s="46"/>
      <c r="AI28" s="46"/>
      <c r="AJ28" s="46"/>
      <c r="AK28"/>
      <c r="AL28" t="s">
        <v>32</v>
      </c>
      <c r="AM28" s="24">
        <f>IF(ISERROR(VALUE(MID($AF10,2,2))),"",VALUE(MID($AF10,2,2)))</f>
      </c>
      <c r="AN28" s="24">
        <f>IF(ISERROR(VALUE(MID($AF10,4,2))),"",VALUE(MID($AF10,4,2)))</f>
      </c>
      <c r="AO28" s="24">
        <f>IF(ISERROR(VALUE(MID($AF10,6,2))),"",VALUE(MID($AF10,6,2)))</f>
      </c>
      <c r="AP28" s="24" t="str">
        <f>LEFTB(AF10,1)</f>
        <v>0</v>
      </c>
      <c r="AQ28" s="28">
        <f>IF(ISERROR(CHOOSE(AP28,"","大正","昭和","平成","令和")),"",IF(ISBLANK(CHOOSE(AP28,"","大正","昭和","平成","令和")),"",CHOOSE(AP28,"","大正","昭和","平成","令和")))</f>
      </c>
      <c r="AR28" s="25" t="str">
        <f>AM28&amp;"年"&amp;AN28&amp;"月"&amp;AO28&amp;"日"</f>
        <v>年月日</v>
      </c>
      <c r="AS28" s="25" t="str">
        <f>IF(AE10="","",AQ28&amp;AR28)</f>
        <v>年月日</v>
      </c>
      <c r="AT28" s="25"/>
      <c r="AU28" s="25"/>
      <c r="AV28" s="25"/>
      <c r="AW28" s="25"/>
      <c r="AX28" s="25"/>
      <c r="AY28" s="25"/>
      <c r="AZ28" s="25"/>
      <c r="BA28" s="25"/>
      <c r="BB28" s="24"/>
      <c r="BC28" s="24"/>
      <c r="BD28" s="24"/>
      <c r="BE28" s="24"/>
    </row>
    <row r="29" spans="2:57" ht="18" customHeight="1">
      <c r="B29" s="29"/>
      <c r="C29" s="29"/>
      <c r="D29" s="29"/>
      <c r="E29" s="29"/>
      <c r="F29" s="45"/>
      <c r="G29" s="29"/>
      <c r="H29" s="29"/>
      <c r="I29" s="29"/>
      <c r="J29" s="29"/>
      <c r="K29" s="46"/>
      <c r="L29" s="46"/>
      <c r="M29" s="46"/>
      <c r="N29" s="46"/>
      <c r="O29" s="46"/>
      <c r="P29" s="46"/>
      <c r="Q29" s="46"/>
      <c r="R29" s="46"/>
      <c r="S29" s="46"/>
      <c r="T29" s="46"/>
      <c r="U29" s="46"/>
      <c r="V29" s="29"/>
      <c r="W29" s="46"/>
      <c r="X29" s="29"/>
      <c r="Y29" s="46"/>
      <c r="Z29" s="46"/>
      <c r="AA29" s="46"/>
      <c r="AB29" s="46"/>
      <c r="AC29" s="46"/>
      <c r="AD29" s="46"/>
      <c r="AE29" s="46"/>
      <c r="AF29" s="46"/>
      <c r="AG29" s="46"/>
      <c r="AH29" s="46"/>
      <c r="AI29" s="46"/>
      <c r="AJ29" s="46"/>
      <c r="AK29"/>
      <c r="AL29" t="s">
        <v>78</v>
      </c>
      <c r="AM29" s="24"/>
      <c r="AN29" s="24"/>
      <c r="AO29" s="24"/>
      <c r="AP29" s="24"/>
      <c r="AQ29" s="24"/>
      <c r="AR29" s="25"/>
      <c r="AS29" s="25">
        <f>IF(AG11="","",AG11)</f>
      </c>
      <c r="AT29" s="25"/>
      <c r="AU29" s="25"/>
      <c r="AV29" s="25"/>
      <c r="AW29" s="25"/>
      <c r="AX29" s="25"/>
      <c r="AY29" s="25"/>
      <c r="AZ29" s="25"/>
      <c r="BA29" s="25"/>
      <c r="BB29" s="24"/>
      <c r="BC29" s="24"/>
      <c r="BD29" s="24"/>
      <c r="BE29" s="24"/>
    </row>
    <row r="30" spans="2:57" ht="18" customHeight="1">
      <c r="B30" s="29"/>
      <c r="C30" s="29"/>
      <c r="D30" s="29"/>
      <c r="E30" s="29"/>
      <c r="F30" s="45"/>
      <c r="G30" s="29"/>
      <c r="H30" s="29"/>
      <c r="I30" s="29"/>
      <c r="J30" s="29"/>
      <c r="K30" s="46"/>
      <c r="L30" s="46"/>
      <c r="M30" s="46"/>
      <c r="N30" s="46"/>
      <c r="O30" s="46"/>
      <c r="P30" s="46"/>
      <c r="Q30" s="46"/>
      <c r="R30" s="46"/>
      <c r="S30" s="46"/>
      <c r="T30" s="46"/>
      <c r="U30" s="46"/>
      <c r="V30" s="29"/>
      <c r="W30" s="46"/>
      <c r="X30" s="29"/>
      <c r="Y30" s="46"/>
      <c r="Z30" s="46"/>
      <c r="AA30" s="46"/>
      <c r="AB30" s="46"/>
      <c r="AC30" s="46"/>
      <c r="AD30" s="46"/>
      <c r="AE30" s="46"/>
      <c r="AF30" s="46"/>
      <c r="AG30" s="46"/>
      <c r="AH30" s="46"/>
      <c r="AI30" s="46"/>
      <c r="AJ30" s="46"/>
      <c r="AK30"/>
      <c r="AL30" t="s">
        <v>34</v>
      </c>
      <c r="AM30" s="24">
        <f>IF(ISERROR(VALUE(MID($AH10,2,2))),"",VALUE(MID($AH10,2,2)))</f>
      </c>
      <c r="AN30" s="24">
        <f>IF(ISERROR(VALUE(MID($AH10,4,2))),"",VALUE(MID($AH10,4,2)))</f>
      </c>
      <c r="AO30" s="24">
        <f>IF(ISERROR(VALUE(MID($AH10,6,2))),"",VALUE(MID($AH10,6,2)))</f>
      </c>
      <c r="AP30" s="24" t="str">
        <f>LEFTB(AH10,1)</f>
        <v>0</v>
      </c>
      <c r="AQ30" s="28">
        <f>IF(ISERROR(CHOOSE(AP30,"","大正","昭和","平成","令和")),"",IF(ISBLANK(CHOOSE(AP30,"","大正","昭和","平成","令和")),"",CHOOSE(AP30,"","大正","昭和","平成","令和")))</f>
      </c>
      <c r="AR30" s="25" t="str">
        <f>AM30&amp;"年"&amp;AN30&amp;"月"&amp;AO30&amp;"日"</f>
        <v>年月日</v>
      </c>
      <c r="AS30" s="25" t="str">
        <f>IF(AG10="","",AQ30&amp;AR30)</f>
        <v>年月日</v>
      </c>
      <c r="AT30" s="25"/>
      <c r="AU30" s="25"/>
      <c r="AV30" s="25"/>
      <c r="AW30" s="25"/>
      <c r="AX30" s="25"/>
      <c r="AY30" s="25"/>
      <c r="AZ30" s="25"/>
      <c r="BA30" s="25"/>
      <c r="BB30" s="24"/>
      <c r="BC30" s="24"/>
      <c r="BD30" s="24"/>
      <c r="BE30" s="24"/>
    </row>
    <row r="31" spans="2:57" ht="18" customHeight="1">
      <c r="B31" s="29"/>
      <c r="C31" s="29"/>
      <c r="D31" s="29"/>
      <c r="E31" s="29"/>
      <c r="F31" s="45"/>
      <c r="G31" s="29"/>
      <c r="H31" s="29"/>
      <c r="I31" s="29"/>
      <c r="J31" s="29"/>
      <c r="K31" s="46"/>
      <c r="L31" s="46"/>
      <c r="M31" s="46"/>
      <c r="N31" s="46"/>
      <c r="O31" s="46"/>
      <c r="P31" s="46"/>
      <c r="Q31" s="46"/>
      <c r="R31" s="46"/>
      <c r="S31" s="46"/>
      <c r="T31" s="46"/>
      <c r="U31" s="46"/>
      <c r="V31" s="29"/>
      <c r="W31" s="46"/>
      <c r="X31" s="29"/>
      <c r="Y31" s="46"/>
      <c r="Z31" s="46"/>
      <c r="AA31" s="46"/>
      <c r="AB31" s="46"/>
      <c r="AC31" s="46"/>
      <c r="AD31" s="46"/>
      <c r="AE31" s="46"/>
      <c r="AF31" s="46"/>
      <c r="AG31" s="46"/>
      <c r="AH31" s="46"/>
      <c r="AI31" s="46"/>
      <c r="AJ31" s="46"/>
      <c r="AK31"/>
      <c r="AL31" t="s">
        <v>77</v>
      </c>
      <c r="AM31" s="24"/>
      <c r="AN31" s="24"/>
      <c r="AO31" s="24"/>
      <c r="AP31" s="24"/>
      <c r="AQ31" s="24"/>
      <c r="AR31" s="25"/>
      <c r="AS31" s="25">
        <f>IF(AI11="","",AI11)</f>
      </c>
      <c r="AT31" s="25"/>
      <c r="AU31" s="25"/>
      <c r="AV31" s="25"/>
      <c r="AW31" s="25"/>
      <c r="AX31" s="25"/>
      <c r="AY31" s="25"/>
      <c r="AZ31" s="25"/>
      <c r="BA31" s="25"/>
      <c r="BB31" s="24"/>
      <c r="BC31" s="24"/>
      <c r="BD31" s="24"/>
      <c r="BE31" s="24"/>
    </row>
    <row r="32" spans="2:57" ht="18" customHeight="1">
      <c r="B32" s="29"/>
      <c r="C32" s="29"/>
      <c r="D32" s="29"/>
      <c r="E32" s="29"/>
      <c r="F32" s="45"/>
      <c r="G32" s="29"/>
      <c r="H32" s="29"/>
      <c r="I32" s="29"/>
      <c r="J32" s="29"/>
      <c r="K32" s="46"/>
      <c r="L32" s="46"/>
      <c r="M32" s="46"/>
      <c r="N32" s="46"/>
      <c r="O32" s="46"/>
      <c r="P32" s="46"/>
      <c r="Q32" s="46"/>
      <c r="R32" s="46"/>
      <c r="S32" s="46"/>
      <c r="T32" s="46"/>
      <c r="U32" s="46"/>
      <c r="V32" s="29"/>
      <c r="W32" s="46"/>
      <c r="X32" s="29"/>
      <c r="Y32" s="46"/>
      <c r="Z32" s="46"/>
      <c r="AA32" s="46"/>
      <c r="AB32" s="46"/>
      <c r="AC32" s="46"/>
      <c r="AD32" s="46"/>
      <c r="AE32" s="46"/>
      <c r="AF32" s="46"/>
      <c r="AG32" s="46"/>
      <c r="AH32" s="46"/>
      <c r="AI32" s="46"/>
      <c r="AJ32" s="46"/>
      <c r="AK32"/>
      <c r="AL32" t="s">
        <v>36</v>
      </c>
      <c r="AM32" s="24">
        <f>IF(ISERROR(VALUE(MID($AJ10,2,2))),"",VALUE(MID($AJ10,2,2)))</f>
      </c>
      <c r="AN32" s="24">
        <f>IF(ISERROR(VALUE(MID($AJ10,4,2))),"",VALUE(MID($AJ10,4,2)))</f>
      </c>
      <c r="AO32" s="24">
        <f>IF(ISERROR(VALUE(MID($AJ10,6,2))),"",VALUE(MID($AJ10,6,2)))</f>
      </c>
      <c r="AP32" s="24" t="str">
        <f>LEFTB(AJ10,1)</f>
        <v>0</v>
      </c>
      <c r="AQ32" s="28">
        <f>IF(ISERROR(CHOOSE(AP32,"","大正","昭和","平成","令和")),"",IF(ISBLANK(CHOOSE(AP32,"","大正","昭和","平成","令和")),"",CHOOSE(AP32,"","大正","昭和","平成","令和")))</f>
      </c>
      <c r="AR32" s="25" t="str">
        <f>AM32&amp;"年"&amp;AN32&amp;"月"&amp;AO32&amp;"日"</f>
        <v>年月日</v>
      </c>
      <c r="AS32" s="25" t="str">
        <f>IF(AI10="","",AQ32&amp;AR32)</f>
        <v>年月日</v>
      </c>
      <c r="AT32" s="25"/>
      <c r="AU32" s="25"/>
      <c r="AV32" s="25"/>
      <c r="AW32" s="25"/>
      <c r="AX32" s="25"/>
      <c r="AY32" s="25"/>
      <c r="AZ32" s="25"/>
      <c r="BA32" s="25"/>
      <c r="BB32" s="24"/>
      <c r="BC32" s="24"/>
      <c r="BD32" s="24"/>
      <c r="BE32" s="24"/>
    </row>
    <row r="33" spans="2:57" ht="18" customHeight="1">
      <c r="B33" s="29"/>
      <c r="C33" s="29"/>
      <c r="D33" s="29"/>
      <c r="E33" s="29"/>
      <c r="F33" s="45"/>
      <c r="G33" s="29"/>
      <c r="H33" s="29"/>
      <c r="I33" s="29"/>
      <c r="J33" s="29"/>
      <c r="K33" s="46"/>
      <c r="L33" s="46"/>
      <c r="M33" s="46"/>
      <c r="N33" s="46"/>
      <c r="O33" s="46"/>
      <c r="P33" s="46"/>
      <c r="Q33" s="46"/>
      <c r="R33" s="46"/>
      <c r="S33" s="46"/>
      <c r="T33" s="46"/>
      <c r="U33" s="46"/>
      <c r="V33" s="29"/>
      <c r="W33" s="46"/>
      <c r="X33" s="29"/>
      <c r="Y33" s="46"/>
      <c r="Z33" s="46"/>
      <c r="AA33" s="46"/>
      <c r="AB33" s="46"/>
      <c r="AC33" s="46"/>
      <c r="AD33" s="46"/>
      <c r="AE33" s="46"/>
      <c r="AF33" s="46"/>
      <c r="AG33" s="46"/>
      <c r="AH33" s="46"/>
      <c r="AI33" s="46"/>
      <c r="AJ33" s="46"/>
      <c r="AK33"/>
      <c r="AL33" t="s">
        <v>85</v>
      </c>
      <c r="AM33" s="24">
        <f>IF(M10="有","○","")</f>
      </c>
      <c r="AN33" s="24">
        <f>IF(M10="無","○","")</f>
      </c>
      <c r="AO33" s="24"/>
      <c r="AP33" s="24"/>
      <c r="AQ33" s="28"/>
      <c r="AR33" s="25"/>
      <c r="AS33" s="25"/>
      <c r="AT33" s="25"/>
      <c r="AU33" s="25"/>
      <c r="AV33" s="25"/>
      <c r="AW33" s="25"/>
      <c r="AX33" s="25"/>
      <c r="AY33" s="25"/>
      <c r="AZ33" s="25"/>
      <c r="BA33" s="25"/>
      <c r="BB33" s="24"/>
      <c r="BC33" s="24"/>
      <c r="BD33" s="24"/>
      <c r="BE33" s="24"/>
    </row>
    <row r="34" spans="2:57" ht="18" customHeight="1">
      <c r="B34" s="29"/>
      <c r="C34" s="29"/>
      <c r="D34" s="29"/>
      <c r="E34" s="29"/>
      <c r="F34" s="45"/>
      <c r="G34" s="29"/>
      <c r="H34" s="29"/>
      <c r="I34" s="29"/>
      <c r="J34" s="29"/>
      <c r="K34" s="46"/>
      <c r="L34" s="46"/>
      <c r="M34" s="46"/>
      <c r="N34" s="46"/>
      <c r="O34" s="46"/>
      <c r="P34" s="46"/>
      <c r="Q34" s="46"/>
      <c r="R34" s="46"/>
      <c r="S34" s="46"/>
      <c r="T34" s="46"/>
      <c r="U34" s="46"/>
      <c r="V34" s="29"/>
      <c r="W34" s="46"/>
      <c r="X34" s="29"/>
      <c r="Y34" s="46"/>
      <c r="Z34" s="46"/>
      <c r="AA34" s="46"/>
      <c r="AB34" s="46"/>
      <c r="AC34" s="46"/>
      <c r="AD34" s="46"/>
      <c r="AE34" s="46"/>
      <c r="AF34" s="46"/>
      <c r="AG34" s="46"/>
      <c r="AH34" s="46"/>
      <c r="AI34" s="46"/>
      <c r="AJ34" s="46"/>
      <c r="AK34"/>
      <c r="AL34" t="s">
        <v>59</v>
      </c>
      <c r="AM34" s="24">
        <f>IF(ISERROR(VALUE(MID($N10,2,2))),"",VALUE(MID($N10,2,2)))</f>
      </c>
      <c r="AN34" s="24">
        <f>IF(ISERROR(VALUE(MID($N10,4,2))),"",VALUE(MID($N10,4,2)))</f>
      </c>
      <c r="AO34" s="24">
        <f>IF(ISERROR(VALUE(MID($N10,6,2))),"",VALUE(MID($N10,6,2)))</f>
      </c>
      <c r="AP34" s="24" t="str">
        <f>LEFTB(N10,1)</f>
        <v>0</v>
      </c>
      <c r="AQ34" s="28">
        <f aca="true" t="shared" si="0" ref="AQ34:AQ40">IF(ISERROR(CHOOSE(AP34,"","大正","昭和","平成","令和")),"",IF(ISBLANK(CHOOSE(AP34,"","大正","昭和","平成","令和")),"",CHOOSE(AP34,"","大正","昭和","平成","令和")))</f>
      </c>
      <c r="AR34" s="25" t="str">
        <f aca="true" t="shared" si="1" ref="AR34:AR40">AM34&amp;"年"&amp;AN34&amp;"月"&amp;AO34&amp;"日"</f>
        <v>年月日</v>
      </c>
      <c r="AS34" s="25" t="str">
        <f>IF(N10="","",AQ34&amp;AR34)</f>
        <v>年月日</v>
      </c>
      <c r="AT34" s="25"/>
      <c r="AU34" s="25"/>
      <c r="AV34" s="25"/>
      <c r="AW34" s="25"/>
      <c r="AX34" s="25"/>
      <c r="AY34" s="25"/>
      <c r="AZ34" s="25"/>
      <c r="BA34" s="25"/>
      <c r="BB34" s="24"/>
      <c r="BC34" s="24"/>
      <c r="BD34" s="24"/>
      <c r="BE34" s="24"/>
    </row>
    <row r="35" spans="2:57" ht="18" customHeight="1">
      <c r="B35" s="29"/>
      <c r="C35" s="29"/>
      <c r="D35" s="29"/>
      <c r="E35" s="29"/>
      <c r="F35" s="45"/>
      <c r="G35" s="29"/>
      <c r="H35" s="29"/>
      <c r="I35" s="29"/>
      <c r="J35" s="29"/>
      <c r="K35" s="46"/>
      <c r="L35" s="46"/>
      <c r="M35" s="46"/>
      <c r="N35" s="46"/>
      <c r="O35" s="46"/>
      <c r="P35" s="46"/>
      <c r="Q35" s="46"/>
      <c r="R35" s="46"/>
      <c r="S35" s="46"/>
      <c r="T35" s="46"/>
      <c r="U35" s="46"/>
      <c r="V35" s="29"/>
      <c r="W35" s="46"/>
      <c r="X35" s="29"/>
      <c r="Y35" s="46"/>
      <c r="Z35" s="46"/>
      <c r="AA35" s="46"/>
      <c r="AB35" s="46"/>
      <c r="AC35" s="46"/>
      <c r="AD35" s="46"/>
      <c r="AE35" s="46"/>
      <c r="AF35" s="46"/>
      <c r="AG35" s="46"/>
      <c r="AH35" s="46"/>
      <c r="AI35" s="46"/>
      <c r="AJ35" s="46"/>
      <c r="AK35"/>
      <c r="AL35" t="s">
        <v>52</v>
      </c>
      <c r="AM35" s="24">
        <f>IF(ISERROR(VALUE(MID($O10,2,2))),"",VALUE(MID($O10,2,2)))</f>
      </c>
      <c r="AN35" s="24">
        <f>IF(ISERROR(VALUE(MID($O10,4,2))),"",VALUE(MID($O10,4,2)))</f>
      </c>
      <c r="AO35" s="24">
        <f>IF(ISERROR(VALUE(MID($O10,6,2))),"",VALUE(MID($O10,6,2)))</f>
      </c>
      <c r="AP35" s="24" t="str">
        <f>LEFTB(O10,1)</f>
        <v>0</v>
      </c>
      <c r="AQ35" s="28">
        <f>IF(ISERROR(CHOOSE(AP35,"","大正","昭和","平成","令和")),"",IF(ISBLANK(CHOOSE(AP35,"","大正","昭和","平成","令和")),"",CHOOSE(AP35,"","大正","昭和","平成","令和")))</f>
      </c>
      <c r="AR35" s="25" t="str">
        <f t="shared" si="1"/>
        <v>年月日</v>
      </c>
      <c r="AS35" s="25" t="str">
        <f>IF(O10="","",AQ35&amp;AR35)</f>
        <v>年月日</v>
      </c>
      <c r="AT35" s="25"/>
      <c r="AU35" s="25"/>
      <c r="AV35" s="25"/>
      <c r="AW35" s="25"/>
      <c r="AX35" s="25"/>
      <c r="AY35" s="25"/>
      <c r="AZ35" s="25"/>
      <c r="BA35" s="25"/>
      <c r="BB35" s="24"/>
      <c r="BC35" s="24"/>
      <c r="BD35" s="24"/>
      <c r="BE35" s="24"/>
    </row>
    <row r="36" spans="2:57" ht="18" customHeight="1">
      <c r="B36" s="29"/>
      <c r="C36" s="29"/>
      <c r="D36" s="29"/>
      <c r="E36" s="29"/>
      <c r="F36" s="45"/>
      <c r="G36" s="29"/>
      <c r="H36" s="29"/>
      <c r="I36" s="29"/>
      <c r="J36" s="29"/>
      <c r="K36" s="46"/>
      <c r="L36" s="46"/>
      <c r="M36" s="46"/>
      <c r="N36" s="46"/>
      <c r="O36" s="46"/>
      <c r="P36" s="46"/>
      <c r="Q36" s="46"/>
      <c r="R36" s="46"/>
      <c r="S36" s="46"/>
      <c r="T36" s="46"/>
      <c r="U36" s="46"/>
      <c r="V36" s="29"/>
      <c r="W36" s="46"/>
      <c r="X36" s="29"/>
      <c r="Y36" s="46"/>
      <c r="Z36" s="46"/>
      <c r="AA36" s="46"/>
      <c r="AB36" s="46"/>
      <c r="AC36" s="46"/>
      <c r="AD36" s="46"/>
      <c r="AE36" s="46"/>
      <c r="AF36" s="46"/>
      <c r="AG36" s="46"/>
      <c r="AH36" s="46"/>
      <c r="AI36" s="46"/>
      <c r="AJ36" s="46"/>
      <c r="AK36"/>
      <c r="AL36" t="s">
        <v>73</v>
      </c>
      <c r="AM36" s="24">
        <f>IF(ISERROR(VALUE(MID($P10,2,2))),"",VALUE(MID($P10,2,2)))</f>
      </c>
      <c r="AN36" s="24">
        <f>IF(ISERROR(VALUE(MID($P10,4,2))),"",VALUE(MID($P10,4,2)))</f>
      </c>
      <c r="AO36" s="24">
        <f>IF(ISERROR(VALUE(MID($P10,6,2))),"",VALUE(MID($P10,6,2)))</f>
      </c>
      <c r="AP36" s="24" t="str">
        <f>LEFTB(P10,1)</f>
        <v>0</v>
      </c>
      <c r="AQ36" s="28">
        <f t="shared" si="0"/>
      </c>
      <c r="AR36" s="25" t="str">
        <f t="shared" si="1"/>
        <v>年月日</v>
      </c>
      <c r="AS36" s="25" t="str">
        <f>IF(P10="","",AQ36&amp;AR36)</f>
        <v>年月日</v>
      </c>
      <c r="AT36" s="25"/>
      <c r="AU36" s="25"/>
      <c r="AV36" s="25"/>
      <c r="AW36" s="25"/>
      <c r="AX36" s="25"/>
      <c r="AY36" s="25"/>
      <c r="AZ36" s="25"/>
      <c r="BA36" s="25"/>
      <c r="BB36" s="24"/>
      <c r="BC36" s="24"/>
      <c r="BD36" s="24"/>
      <c r="BE36" s="24"/>
    </row>
    <row r="37" spans="2:57" ht="18" customHeight="1">
      <c r="B37" s="29"/>
      <c r="C37" s="29"/>
      <c r="D37" s="29"/>
      <c r="E37" s="29"/>
      <c r="F37" s="45"/>
      <c r="G37" s="29"/>
      <c r="H37" s="29"/>
      <c r="I37" s="29"/>
      <c r="J37" s="29"/>
      <c r="K37" s="46"/>
      <c r="L37" s="46"/>
      <c r="M37" s="46"/>
      <c r="N37" s="46"/>
      <c r="O37" s="46"/>
      <c r="P37" s="46"/>
      <c r="Q37" s="46"/>
      <c r="R37" s="46"/>
      <c r="S37" s="46"/>
      <c r="T37" s="46"/>
      <c r="U37" s="46"/>
      <c r="V37" s="29"/>
      <c r="W37" s="46"/>
      <c r="X37" s="29"/>
      <c r="Y37" s="46"/>
      <c r="Z37" s="46"/>
      <c r="AA37" s="46"/>
      <c r="AB37" s="46"/>
      <c r="AC37" s="46"/>
      <c r="AD37" s="46"/>
      <c r="AE37" s="46"/>
      <c r="AF37" s="46"/>
      <c r="AG37" s="46"/>
      <c r="AH37" s="46"/>
      <c r="AI37" s="46"/>
      <c r="AJ37" s="46"/>
      <c r="AK37"/>
      <c r="AL37" t="s">
        <v>74</v>
      </c>
      <c r="AM37" s="24">
        <f>IF(ISERROR(VALUE(MID($Q10,2,2))),"",VALUE(MID($Q10,2,2)))</f>
      </c>
      <c r="AN37" s="24">
        <f>IF(ISERROR(VALUE(MID($Q10,4,2))),"",VALUE(MID($Q10,4,2)))</f>
      </c>
      <c r="AO37" s="24">
        <f>IF(ISERROR(VALUE(MID($Q10,6,2))),"",VALUE(MID($Q10,6,2)))</f>
      </c>
      <c r="AP37" s="24" t="str">
        <f>LEFTB(Q10,1)</f>
        <v>0</v>
      </c>
      <c r="AQ37" s="28">
        <f t="shared" si="0"/>
      </c>
      <c r="AR37" s="25" t="str">
        <f t="shared" si="1"/>
        <v>年月日</v>
      </c>
      <c r="AS37" s="25" t="str">
        <f>IF(Q10="","",AQ37&amp;AR37)</f>
        <v>年月日</v>
      </c>
      <c r="AT37" s="25"/>
      <c r="AU37" s="25"/>
      <c r="AV37" s="25"/>
      <c r="AW37" s="25"/>
      <c r="AX37" s="25"/>
      <c r="AY37" s="25"/>
      <c r="AZ37" s="25"/>
      <c r="BA37" s="25"/>
      <c r="BB37" s="24"/>
      <c r="BC37" s="24"/>
      <c r="BD37" s="24"/>
      <c r="BE37" s="24"/>
    </row>
    <row r="38" spans="2:57" ht="18" customHeight="1">
      <c r="B38" s="29"/>
      <c r="C38" s="29"/>
      <c r="D38" s="29"/>
      <c r="E38" s="29"/>
      <c r="F38" s="45"/>
      <c r="G38" s="29"/>
      <c r="H38" s="29"/>
      <c r="I38" s="29"/>
      <c r="J38" s="29"/>
      <c r="K38" s="46"/>
      <c r="L38" s="46"/>
      <c r="M38" s="46"/>
      <c r="N38" s="46"/>
      <c r="O38" s="46"/>
      <c r="P38" s="46"/>
      <c r="Q38" s="46"/>
      <c r="R38" s="46"/>
      <c r="S38" s="46"/>
      <c r="T38" s="46"/>
      <c r="U38" s="46"/>
      <c r="V38" s="29"/>
      <c r="W38" s="46"/>
      <c r="X38" s="29"/>
      <c r="Y38" s="46"/>
      <c r="Z38" s="46"/>
      <c r="AA38" s="46"/>
      <c r="AB38" s="46"/>
      <c r="AC38" s="46"/>
      <c r="AD38" s="46"/>
      <c r="AE38" s="46"/>
      <c r="AF38" s="46"/>
      <c r="AG38" s="46"/>
      <c r="AH38" s="46"/>
      <c r="AI38" s="46"/>
      <c r="AJ38" s="46"/>
      <c r="AK38"/>
      <c r="AL38" t="s">
        <v>75</v>
      </c>
      <c r="AM38" s="24">
        <f>IF(ISERROR(VALUE(MID($R10,2,2))),"",VALUE(MID($R10,2,2)))</f>
      </c>
      <c r="AN38" s="24">
        <f>IF(ISERROR(VALUE(MID($R10,4,2))),"",VALUE(MID($R10,4,2)))</f>
      </c>
      <c r="AO38" s="24">
        <f>IF(ISERROR(VALUE(MID($R10,6,2))),"",VALUE(MID($R10,6,2)))</f>
      </c>
      <c r="AP38" s="24" t="str">
        <f>LEFTB(R10,1)</f>
        <v>0</v>
      </c>
      <c r="AQ38" s="28">
        <f t="shared" si="0"/>
      </c>
      <c r="AR38" s="25" t="str">
        <f t="shared" si="1"/>
        <v>年月日</v>
      </c>
      <c r="AS38" s="25" t="str">
        <f>IF(R10="","",AQ38&amp;AR38)</f>
        <v>年月日</v>
      </c>
      <c r="AT38" s="25"/>
      <c r="AU38" s="25"/>
      <c r="AV38" s="25"/>
      <c r="AW38" s="25"/>
      <c r="AX38" s="25"/>
      <c r="AY38" s="25"/>
      <c r="AZ38" s="25"/>
      <c r="BA38" s="25"/>
      <c r="BB38" s="24"/>
      <c r="BC38" s="24"/>
      <c r="BD38" s="24"/>
      <c r="BE38" s="24"/>
    </row>
    <row r="39" spans="2:57" ht="18" customHeight="1">
      <c r="B39" s="29"/>
      <c r="C39" s="29"/>
      <c r="D39" s="29"/>
      <c r="E39" s="29"/>
      <c r="F39" s="45"/>
      <c r="G39" s="29"/>
      <c r="H39" s="29"/>
      <c r="I39" s="29"/>
      <c r="J39" s="29"/>
      <c r="K39" s="46"/>
      <c r="L39" s="46"/>
      <c r="M39" s="46"/>
      <c r="N39" s="46"/>
      <c r="O39" s="46"/>
      <c r="P39" s="46"/>
      <c r="Q39" s="46"/>
      <c r="R39" s="46"/>
      <c r="S39" s="46"/>
      <c r="T39" s="46"/>
      <c r="U39" s="46"/>
      <c r="V39" s="29"/>
      <c r="W39" s="46"/>
      <c r="X39" s="29"/>
      <c r="Y39" s="46"/>
      <c r="Z39" s="46"/>
      <c r="AA39" s="46"/>
      <c r="AB39" s="46"/>
      <c r="AC39" s="46"/>
      <c r="AD39" s="46"/>
      <c r="AE39" s="46"/>
      <c r="AF39" s="46"/>
      <c r="AG39" s="46"/>
      <c r="AH39" s="46"/>
      <c r="AI39" s="46"/>
      <c r="AJ39" s="46"/>
      <c r="AK39"/>
      <c r="AL39" t="s">
        <v>76</v>
      </c>
      <c r="AM39" s="24">
        <f>IF(ISERROR(VALUE(MID($S10,2,2))),"",VALUE(MID($S10,2,2)))</f>
      </c>
      <c r="AN39" s="24">
        <f>IF(ISERROR(VALUE(MID($S10,4,2))),"",VALUE(MID($S10,4,2)))</f>
      </c>
      <c r="AO39" s="24">
        <f>IF(ISERROR(VALUE(MID($S10,6,2))),"",VALUE(MID($S10,6,2)))</f>
      </c>
      <c r="AP39" s="24" t="str">
        <f>LEFTB(S10,1)</f>
        <v>0</v>
      </c>
      <c r="AQ39" s="28">
        <f t="shared" si="0"/>
      </c>
      <c r="AR39" s="25" t="str">
        <f>AM39&amp;"年"&amp;AN39&amp;"月"&amp;AO39&amp;"日"</f>
        <v>年月日</v>
      </c>
      <c r="AS39" s="25" t="str">
        <f>IF(S10="","",AQ39&amp;AR39)</f>
        <v>年月日</v>
      </c>
      <c r="AT39" s="25"/>
      <c r="AU39" s="25"/>
      <c r="AV39" s="25"/>
      <c r="AW39" s="25"/>
      <c r="AX39" s="25"/>
      <c r="AY39" s="25"/>
      <c r="AZ39" s="25"/>
      <c r="BA39" s="25"/>
      <c r="BB39" s="27">
        <f>IF(ISERROR(IF(VALUE(LEFT($N11,1))=2,"○","")),"",IF(VALUE(LEFT($N11,1))=2,"○",""))</f>
      </c>
      <c r="BC39" s="27">
        <f>IF(ISERROR(IF(VALUE(LEFT($N11,1))=3,"○","")),"",IF(VALUE(LEFT($N11,1))=3,"○",""))</f>
      </c>
      <c r="BD39" s="27">
        <f>IF(ISERROR(IF(VALUE(LEFT($N11,1))=4,"○","")),"",IF(VALUE(LEFT($N11,1))=4,"○",""))</f>
      </c>
      <c r="BE39" s="27">
        <f>IF(ISERROR(IF(VALUE(LEFT($N11,1))=5,"○","")),"",IF(VALUE(LEFT($N11,1))=5,"○",""))</f>
      </c>
    </row>
    <row r="40" spans="2:57" ht="18" customHeight="1">
      <c r="B40" s="29"/>
      <c r="C40" s="29"/>
      <c r="D40" s="29"/>
      <c r="E40" s="29"/>
      <c r="F40" s="45"/>
      <c r="G40" s="29"/>
      <c r="H40" s="29"/>
      <c r="I40" s="29"/>
      <c r="J40" s="29"/>
      <c r="K40" s="46"/>
      <c r="L40" s="46"/>
      <c r="M40" s="46"/>
      <c r="N40" s="46"/>
      <c r="O40" s="46"/>
      <c r="P40" s="46"/>
      <c r="Q40" s="46"/>
      <c r="R40" s="46"/>
      <c r="S40" s="46"/>
      <c r="T40" s="46"/>
      <c r="U40" s="46"/>
      <c r="V40" s="29"/>
      <c r="W40" s="46"/>
      <c r="X40" s="29"/>
      <c r="Y40" s="46"/>
      <c r="Z40" s="46"/>
      <c r="AA40" s="46"/>
      <c r="AB40" s="46"/>
      <c r="AC40" s="46"/>
      <c r="AD40" s="46"/>
      <c r="AE40" s="46"/>
      <c r="AF40" s="46"/>
      <c r="AG40" s="46"/>
      <c r="AH40" s="46"/>
      <c r="AI40" s="46"/>
      <c r="AJ40" s="46"/>
      <c r="AK40"/>
      <c r="AL40" t="s">
        <v>60</v>
      </c>
      <c r="AM40" s="24">
        <f>IF(ISERROR(VALUE(MID($T10,2,2))),"",VALUE(MID($T10,2,2)))</f>
      </c>
      <c r="AN40" s="24">
        <f>IF(ISERROR(VALUE(MID($T10,4,2))),"",VALUE(MID($T10,4,2)))</f>
      </c>
      <c r="AO40" s="24">
        <f>IF(ISERROR(VALUE(MID($T10,6,2))),"",VALUE(MID($T10,6,2)))</f>
      </c>
      <c r="AP40" s="24" t="str">
        <f>LEFTB(T10,1)</f>
        <v>0</v>
      </c>
      <c r="AQ40" s="28">
        <f t="shared" si="0"/>
      </c>
      <c r="AR40" s="25" t="str">
        <f t="shared" si="1"/>
        <v>年月日</v>
      </c>
      <c r="AS40" s="25" t="str">
        <f>IF(T10="","",AQ40&amp;AR40)</f>
        <v>年月日</v>
      </c>
      <c r="AT40" s="25"/>
      <c r="AU40" s="25"/>
      <c r="AV40" s="25"/>
      <c r="AW40" s="25"/>
      <c r="AX40" s="25"/>
      <c r="AY40" s="25"/>
      <c r="AZ40" s="25"/>
      <c r="BA40" s="25"/>
      <c r="BB40" s="27">
        <f>IF(ISERROR(IF(VALUE(LEFT($O11,1))=2,"○","")),"",IF(VALUE(LEFT($O11,1))=2,"○",""))</f>
      </c>
      <c r="BC40" s="27">
        <f>IF(ISERROR(IF(VALUE(LEFT($O11,1))=3,"○","")),"",IF(VALUE(LEFT($O11,1))=3,"○",""))</f>
      </c>
      <c r="BD40" s="27">
        <f>IF(ISERROR(IF(VALUE(LEFT($O11,1))=4,"○","")),"",IF(VALUE(LEFT($O11,1))=4,"○",""))</f>
      </c>
      <c r="BE40" s="27">
        <f>IF(ISERROR(IF(VALUE(LEFT($O11,1))=5,"○","")),"",IF(VALUE(LEFT($O11,1))=5,"○",""))</f>
      </c>
    </row>
    <row r="41" spans="2:57" ht="18" customHeight="1">
      <c r="B41" s="29"/>
      <c r="C41" s="29"/>
      <c r="D41" s="29"/>
      <c r="E41" s="29"/>
      <c r="F41" s="45"/>
      <c r="G41" s="29"/>
      <c r="H41" s="29"/>
      <c r="I41" s="29"/>
      <c r="J41" s="29"/>
      <c r="K41" s="46"/>
      <c r="L41" s="46"/>
      <c r="M41" s="46"/>
      <c r="N41" s="46"/>
      <c r="O41" s="46"/>
      <c r="P41" s="46"/>
      <c r="Q41" s="46"/>
      <c r="R41" s="46"/>
      <c r="S41" s="46"/>
      <c r="T41" s="46"/>
      <c r="U41" s="46"/>
      <c r="V41" s="29"/>
      <c r="W41" s="46"/>
      <c r="X41" s="29"/>
      <c r="Y41" s="46"/>
      <c r="Z41" s="46"/>
      <c r="AA41" s="46"/>
      <c r="AB41" s="46"/>
      <c r="AC41" s="46"/>
      <c r="AD41" s="46"/>
      <c r="AE41" s="46"/>
      <c r="AF41" s="46"/>
      <c r="AG41" s="46"/>
      <c r="AH41" s="46"/>
      <c r="AI41" s="46"/>
      <c r="AJ41" s="46"/>
      <c r="AK41"/>
      <c r="AL41"/>
      <c r="AM41" s="24"/>
      <c r="AN41" s="24"/>
      <c r="AO41" s="24"/>
      <c r="AP41" s="24"/>
      <c r="AQ41" s="24"/>
      <c r="AR41" s="25"/>
      <c r="AS41" s="25"/>
      <c r="AT41" s="25"/>
      <c r="AU41" s="25"/>
      <c r="AV41" s="25"/>
      <c r="AW41" s="25"/>
      <c r="AX41" s="25"/>
      <c r="AY41" s="25"/>
      <c r="AZ41" s="25"/>
      <c r="BA41" s="25"/>
      <c r="BB41" s="24"/>
      <c r="BC41" s="24"/>
      <c r="BD41" s="24"/>
      <c r="BE41" s="24"/>
    </row>
    <row r="42" spans="2:57" ht="18" customHeight="1">
      <c r="B42" s="29"/>
      <c r="C42" s="29"/>
      <c r="D42" s="29"/>
      <c r="E42" s="29"/>
      <c r="F42" s="45"/>
      <c r="G42" s="29"/>
      <c r="H42" s="29"/>
      <c r="I42" s="29"/>
      <c r="J42" s="29"/>
      <c r="K42" s="46"/>
      <c r="L42" s="46"/>
      <c r="M42" s="46"/>
      <c r="N42" s="46"/>
      <c r="O42" s="46"/>
      <c r="P42" s="46"/>
      <c r="Q42" s="46"/>
      <c r="R42" s="46"/>
      <c r="S42" s="46"/>
      <c r="T42" s="46"/>
      <c r="U42" s="46"/>
      <c r="V42" s="29"/>
      <c r="W42" s="46"/>
      <c r="X42" s="29"/>
      <c r="Y42" s="46"/>
      <c r="Z42" s="46"/>
      <c r="AA42" s="46"/>
      <c r="AB42" s="46"/>
      <c r="AC42" s="46"/>
      <c r="AD42" s="46"/>
      <c r="AE42" s="46"/>
      <c r="AF42" s="46"/>
      <c r="AG42" s="46"/>
      <c r="AH42" s="46"/>
      <c r="AI42" s="46"/>
      <c r="AJ42" s="46"/>
      <c r="AK42"/>
      <c r="AL42"/>
      <c r="AM42" s="24"/>
      <c r="AN42" s="24"/>
      <c r="AO42" s="24"/>
      <c r="AP42" s="24"/>
      <c r="AQ42" s="24"/>
      <c r="AR42" s="25"/>
      <c r="AS42" s="25"/>
      <c r="AT42" s="25"/>
      <c r="AU42" s="25"/>
      <c r="AV42" s="25"/>
      <c r="AW42" s="25"/>
      <c r="AX42" s="25"/>
      <c r="AY42" s="25"/>
      <c r="AZ42" s="25"/>
      <c r="BA42" s="25"/>
      <c r="BB42" s="24"/>
      <c r="BC42" s="24"/>
      <c r="BD42" s="24"/>
      <c r="BE42" s="24"/>
    </row>
    <row r="43" spans="2:57" ht="18" customHeight="1">
      <c r="B43" s="29"/>
      <c r="C43" s="29"/>
      <c r="D43" s="29"/>
      <c r="E43" s="29"/>
      <c r="F43" s="45"/>
      <c r="G43" s="29"/>
      <c r="H43" s="29"/>
      <c r="I43" s="29"/>
      <c r="J43" s="29"/>
      <c r="K43" s="46"/>
      <c r="L43" s="46"/>
      <c r="M43" s="46"/>
      <c r="N43" s="46"/>
      <c r="O43" s="46"/>
      <c r="P43" s="46"/>
      <c r="Q43" s="46"/>
      <c r="R43" s="46"/>
      <c r="S43" s="46"/>
      <c r="T43" s="46"/>
      <c r="U43" s="46"/>
      <c r="V43" s="29"/>
      <c r="W43" s="46"/>
      <c r="X43" s="29"/>
      <c r="Y43" s="46"/>
      <c r="Z43" s="46"/>
      <c r="AA43" s="46"/>
      <c r="AB43" s="46"/>
      <c r="AC43" s="46"/>
      <c r="AD43" s="46"/>
      <c r="AE43" s="46"/>
      <c r="AF43" s="46"/>
      <c r="AG43" s="46"/>
      <c r="AH43" s="46"/>
      <c r="AI43" s="46"/>
      <c r="AJ43" s="46"/>
      <c r="AK43"/>
      <c r="AL43"/>
      <c r="AM43" s="24"/>
      <c r="AN43" s="24"/>
      <c r="AO43" s="24"/>
      <c r="AP43" s="24"/>
      <c r="AQ43" s="24"/>
      <c r="AR43" s="25"/>
      <c r="AS43" s="25"/>
      <c r="AT43" s="25"/>
      <c r="AU43" s="25"/>
      <c r="AV43" s="25"/>
      <c r="AW43" s="25"/>
      <c r="AX43" s="25"/>
      <c r="AY43" s="25"/>
      <c r="AZ43" s="25"/>
      <c r="BA43" s="25"/>
      <c r="BB43" s="24"/>
      <c r="BC43" s="24"/>
      <c r="BD43" s="24"/>
      <c r="BE43" s="24"/>
    </row>
    <row r="44" spans="2:57" ht="18" customHeight="1">
      <c r="B44" s="29"/>
      <c r="C44" s="29"/>
      <c r="D44" s="29"/>
      <c r="E44" s="29"/>
      <c r="F44" s="45"/>
      <c r="G44" s="29"/>
      <c r="H44" s="29"/>
      <c r="I44" s="29"/>
      <c r="J44" s="29"/>
      <c r="K44" s="46"/>
      <c r="L44" s="46"/>
      <c r="M44" s="46"/>
      <c r="N44" s="46"/>
      <c r="O44" s="46"/>
      <c r="P44" s="46"/>
      <c r="Q44" s="46"/>
      <c r="R44" s="46"/>
      <c r="S44" s="46"/>
      <c r="T44" s="46"/>
      <c r="U44" s="46"/>
      <c r="V44" s="29"/>
      <c r="W44" s="46"/>
      <c r="X44" s="29"/>
      <c r="Y44" s="46"/>
      <c r="Z44" s="46"/>
      <c r="AA44" s="46"/>
      <c r="AB44" s="46"/>
      <c r="AC44" s="46"/>
      <c r="AD44" s="46"/>
      <c r="AE44" s="46"/>
      <c r="AF44" s="46"/>
      <c r="AG44" s="46"/>
      <c r="AH44" s="46"/>
      <c r="AI44" s="46"/>
      <c r="AJ44" s="46"/>
      <c r="AK44"/>
      <c r="AL44"/>
      <c r="AM44" s="24"/>
      <c r="AN44" s="24"/>
      <c r="AO44" s="24"/>
      <c r="AP44" s="24"/>
      <c r="AQ44" s="24"/>
      <c r="AR44" s="25"/>
      <c r="AS44" s="25"/>
      <c r="AT44" s="25"/>
      <c r="AU44" s="25"/>
      <c r="AV44" s="25"/>
      <c r="AW44" s="25"/>
      <c r="AX44" s="25"/>
      <c r="AY44" s="25"/>
      <c r="AZ44" s="25"/>
      <c r="BA44" s="25"/>
      <c r="BB44" s="24"/>
      <c r="BC44" s="24"/>
      <c r="BD44" s="24"/>
      <c r="BE44" s="24"/>
    </row>
    <row r="45" spans="2:57" ht="18" customHeight="1">
      <c r="B45" s="29"/>
      <c r="C45" s="29"/>
      <c r="D45" s="29"/>
      <c r="E45" s="29"/>
      <c r="F45" s="45"/>
      <c r="G45" s="29"/>
      <c r="H45" s="29"/>
      <c r="I45" s="29"/>
      <c r="J45" s="29"/>
      <c r="K45" s="46"/>
      <c r="L45" s="46"/>
      <c r="M45" s="46"/>
      <c r="N45" s="46"/>
      <c r="O45" s="46"/>
      <c r="P45" s="46"/>
      <c r="Q45" s="46"/>
      <c r="R45" s="46"/>
      <c r="S45" s="46"/>
      <c r="T45" s="46"/>
      <c r="U45" s="46"/>
      <c r="V45" s="29"/>
      <c r="W45" s="46"/>
      <c r="X45" s="29"/>
      <c r="Y45" s="46"/>
      <c r="Z45" s="46"/>
      <c r="AA45" s="46"/>
      <c r="AB45" s="46"/>
      <c r="AC45" s="46"/>
      <c r="AD45" s="46"/>
      <c r="AE45" s="46"/>
      <c r="AF45" s="46"/>
      <c r="AG45" s="46"/>
      <c r="AH45" s="46"/>
      <c r="AI45" s="46"/>
      <c r="AJ45" s="46"/>
      <c r="AK45"/>
      <c r="AL45"/>
      <c r="AM45" s="24"/>
      <c r="AN45" s="24"/>
      <c r="AO45" s="24"/>
      <c r="AP45" s="24"/>
      <c r="AQ45" s="24"/>
      <c r="AR45" s="25"/>
      <c r="AS45" s="25"/>
      <c r="AT45" s="25"/>
      <c r="AU45" s="25"/>
      <c r="AV45" s="25"/>
      <c r="AW45" s="25"/>
      <c r="AX45" s="25"/>
      <c r="AY45" s="25"/>
      <c r="AZ45" s="25"/>
      <c r="BA45" s="25"/>
      <c r="BB45" s="24"/>
      <c r="BC45" s="24"/>
      <c r="BD45" s="24"/>
      <c r="BE45" s="24"/>
    </row>
    <row r="46" spans="2:57" ht="18" customHeight="1">
      <c r="B46" s="29"/>
      <c r="C46" s="29"/>
      <c r="D46" s="29"/>
      <c r="E46" s="29"/>
      <c r="F46" s="45"/>
      <c r="G46" s="29"/>
      <c r="H46" s="29"/>
      <c r="I46" s="29"/>
      <c r="J46" s="29"/>
      <c r="K46" s="46"/>
      <c r="L46" s="46"/>
      <c r="M46" s="46"/>
      <c r="N46" s="46"/>
      <c r="O46" s="46"/>
      <c r="P46" s="46"/>
      <c r="Q46" s="46"/>
      <c r="R46" s="46"/>
      <c r="S46" s="46"/>
      <c r="T46" s="46"/>
      <c r="U46" s="46"/>
      <c r="V46" s="29"/>
      <c r="W46" s="46"/>
      <c r="X46" s="29"/>
      <c r="Y46" s="46"/>
      <c r="Z46" s="46"/>
      <c r="AA46" s="46"/>
      <c r="AB46" s="46"/>
      <c r="AC46" s="46"/>
      <c r="AD46" s="46"/>
      <c r="AE46" s="46"/>
      <c r="AF46" s="46"/>
      <c r="AG46" s="46"/>
      <c r="AH46" s="46"/>
      <c r="AI46" s="46"/>
      <c r="AJ46" s="46"/>
      <c r="AK46"/>
      <c r="AL46"/>
      <c r="AM46" s="24"/>
      <c r="AN46" s="24"/>
      <c r="AO46" s="24"/>
      <c r="AP46" s="24"/>
      <c r="AQ46" s="24"/>
      <c r="AR46" s="25"/>
      <c r="AS46" s="25"/>
      <c r="AT46" s="25"/>
      <c r="AU46" s="25"/>
      <c r="AV46" s="25"/>
      <c r="AW46" s="25"/>
      <c r="AX46" s="25"/>
      <c r="AY46" s="25"/>
      <c r="AZ46" s="25"/>
      <c r="BA46" s="25"/>
      <c r="BB46" s="24"/>
      <c r="BC46" s="24"/>
      <c r="BD46" s="24"/>
      <c r="BE46" s="24"/>
    </row>
    <row r="47" spans="2:57" ht="18" customHeight="1">
      <c r="B47" s="29"/>
      <c r="C47" s="29"/>
      <c r="D47" s="29"/>
      <c r="E47" s="29"/>
      <c r="F47" s="45"/>
      <c r="G47" s="29"/>
      <c r="H47" s="29"/>
      <c r="I47" s="29"/>
      <c r="J47" s="29"/>
      <c r="K47" s="46"/>
      <c r="L47" s="46"/>
      <c r="M47" s="46"/>
      <c r="N47" s="46"/>
      <c r="O47" s="46"/>
      <c r="P47" s="46"/>
      <c r="Q47" s="46"/>
      <c r="R47" s="46"/>
      <c r="S47" s="46"/>
      <c r="T47" s="46"/>
      <c r="U47" s="46"/>
      <c r="V47" s="29"/>
      <c r="W47" s="46"/>
      <c r="X47" s="29"/>
      <c r="Y47" s="46"/>
      <c r="Z47" s="46"/>
      <c r="AA47" s="46"/>
      <c r="AB47" s="46"/>
      <c r="AC47" s="46"/>
      <c r="AD47" s="46"/>
      <c r="AE47" s="46"/>
      <c r="AF47" s="46"/>
      <c r="AG47" s="46"/>
      <c r="AH47" s="46"/>
      <c r="AI47" s="46"/>
      <c r="AJ47" s="46"/>
      <c r="AK47"/>
      <c r="AL47"/>
      <c r="AM47" s="24"/>
      <c r="AN47" s="24"/>
      <c r="AO47" s="24"/>
      <c r="AP47" s="24"/>
      <c r="AQ47" s="24"/>
      <c r="AR47" s="25"/>
      <c r="AS47" s="25"/>
      <c r="AT47" s="25"/>
      <c r="AU47" s="25"/>
      <c r="AV47" s="25"/>
      <c r="AW47" s="25"/>
      <c r="AX47" s="25"/>
      <c r="AY47" s="25"/>
      <c r="AZ47" s="25"/>
      <c r="BA47" s="25"/>
      <c r="BB47" s="24"/>
      <c r="BC47" s="24"/>
      <c r="BD47" s="24"/>
      <c r="BE47" s="24"/>
    </row>
    <row r="48" spans="2:57" ht="18" customHeight="1">
      <c r="B48" s="29"/>
      <c r="C48" s="29"/>
      <c r="D48" s="29"/>
      <c r="E48" s="29"/>
      <c r="F48" s="45"/>
      <c r="G48" s="29"/>
      <c r="H48" s="29"/>
      <c r="I48" s="29"/>
      <c r="J48" s="29"/>
      <c r="K48" s="46"/>
      <c r="L48" s="46"/>
      <c r="M48" s="46"/>
      <c r="N48" s="46"/>
      <c r="O48" s="46"/>
      <c r="P48" s="46"/>
      <c r="Q48" s="46"/>
      <c r="R48" s="46"/>
      <c r="S48" s="46"/>
      <c r="T48" s="46"/>
      <c r="U48" s="46"/>
      <c r="V48" s="29"/>
      <c r="W48" s="46"/>
      <c r="X48" s="29"/>
      <c r="Y48" s="46"/>
      <c r="Z48" s="46"/>
      <c r="AA48" s="46"/>
      <c r="AB48" s="46"/>
      <c r="AC48" s="46"/>
      <c r="AD48" s="46"/>
      <c r="AE48" s="46"/>
      <c r="AF48" s="46"/>
      <c r="AG48" s="46"/>
      <c r="AH48" s="46"/>
      <c r="AI48" s="46"/>
      <c r="AJ48" s="46"/>
      <c r="AK48"/>
      <c r="AL48"/>
      <c r="AM48" s="25"/>
      <c r="AN48" s="24"/>
      <c r="AO48" s="24"/>
      <c r="AP48" s="24"/>
      <c r="AQ48" s="24"/>
      <c r="AU48" s="25"/>
      <c r="AV48" s="25"/>
      <c r="AW48" s="25"/>
      <c r="AX48" s="25"/>
      <c r="AY48" s="25"/>
      <c r="AZ48" s="25"/>
      <c r="BA48" s="25"/>
      <c r="BB48" s="24"/>
      <c r="BC48" s="24"/>
      <c r="BD48" s="24"/>
      <c r="BE48" s="24"/>
    </row>
    <row r="49" spans="2:57" ht="18" customHeight="1">
      <c r="B49" s="29"/>
      <c r="C49" s="29"/>
      <c r="D49" s="29"/>
      <c r="E49" s="29"/>
      <c r="F49" s="45"/>
      <c r="G49" s="29"/>
      <c r="H49" s="29"/>
      <c r="I49" s="29"/>
      <c r="J49" s="29"/>
      <c r="K49" s="46"/>
      <c r="L49" s="46"/>
      <c r="M49" s="46"/>
      <c r="N49" s="46"/>
      <c r="O49" s="46"/>
      <c r="P49" s="46"/>
      <c r="Q49" s="46"/>
      <c r="R49" s="46"/>
      <c r="S49" s="46"/>
      <c r="T49" s="46"/>
      <c r="U49" s="46"/>
      <c r="V49" s="29"/>
      <c r="W49" s="46"/>
      <c r="X49" s="29"/>
      <c r="Y49" s="46"/>
      <c r="Z49" s="46"/>
      <c r="AA49" s="46"/>
      <c r="AB49" s="46"/>
      <c r="AC49" s="46"/>
      <c r="AD49" s="46"/>
      <c r="AE49" s="46"/>
      <c r="AF49" s="46"/>
      <c r="AG49" s="46"/>
      <c r="AH49" s="46"/>
      <c r="AI49" s="46"/>
      <c r="AJ49" s="46"/>
      <c r="AK49"/>
      <c r="AL49"/>
      <c r="AU49" s="25"/>
      <c r="AV49" s="25"/>
      <c r="AW49" s="25"/>
      <c r="AX49" s="25"/>
      <c r="AY49" s="25"/>
      <c r="AZ49" s="25"/>
      <c r="BA49" s="25"/>
      <c r="BB49" s="24"/>
      <c r="BC49" s="24"/>
      <c r="BD49" s="24"/>
      <c r="BE49" s="24"/>
    </row>
    <row r="50" spans="2:57" ht="18" customHeight="1">
      <c r="B50" s="29"/>
      <c r="C50" s="29"/>
      <c r="D50" s="29"/>
      <c r="E50" s="29"/>
      <c r="F50" s="45"/>
      <c r="G50" s="29"/>
      <c r="H50" s="29"/>
      <c r="I50" s="29"/>
      <c r="J50" s="29"/>
      <c r="K50" s="46"/>
      <c r="L50" s="46"/>
      <c r="M50" s="46"/>
      <c r="N50" s="46"/>
      <c r="O50" s="46"/>
      <c r="P50" s="46"/>
      <c r="Q50" s="46"/>
      <c r="R50" s="46"/>
      <c r="S50" s="46"/>
      <c r="T50" s="46"/>
      <c r="U50" s="46"/>
      <c r="V50" s="29"/>
      <c r="W50" s="46"/>
      <c r="X50" s="29"/>
      <c r="Y50" s="46"/>
      <c r="Z50" s="46"/>
      <c r="AA50" s="46"/>
      <c r="AB50" s="46"/>
      <c r="AC50" s="46"/>
      <c r="AD50" s="46"/>
      <c r="AE50" s="46"/>
      <c r="AF50" s="46"/>
      <c r="AG50" s="46"/>
      <c r="AH50" s="46"/>
      <c r="AI50" s="46"/>
      <c r="AJ50" s="46"/>
      <c r="AK50"/>
      <c r="AL50"/>
      <c r="AU50" s="25"/>
      <c r="AV50" s="25"/>
      <c r="AW50" s="25"/>
      <c r="AX50" s="25"/>
      <c r="AY50" s="25"/>
      <c r="AZ50" s="25"/>
      <c r="BA50" s="25"/>
      <c r="BB50" s="24"/>
      <c r="BC50" s="24"/>
      <c r="BD50" s="24"/>
      <c r="BE50" s="24"/>
    </row>
    <row r="51" spans="2:57" ht="18" customHeight="1">
      <c r="B51" s="29"/>
      <c r="C51" s="29"/>
      <c r="D51" s="29"/>
      <c r="E51" s="29"/>
      <c r="F51" s="45"/>
      <c r="G51" s="29"/>
      <c r="H51" s="29"/>
      <c r="I51" s="29"/>
      <c r="J51" s="29"/>
      <c r="K51" s="46"/>
      <c r="L51" s="46"/>
      <c r="M51" s="46"/>
      <c r="N51" s="46"/>
      <c r="O51" s="46"/>
      <c r="P51" s="46"/>
      <c r="Q51" s="46"/>
      <c r="R51" s="46"/>
      <c r="S51" s="46"/>
      <c r="T51" s="46"/>
      <c r="U51" s="46"/>
      <c r="V51" s="29"/>
      <c r="W51" s="46"/>
      <c r="X51" s="29"/>
      <c r="Y51" s="46"/>
      <c r="Z51" s="46"/>
      <c r="AA51" s="46"/>
      <c r="AB51" s="46"/>
      <c r="AC51" s="46"/>
      <c r="AD51" s="46"/>
      <c r="AE51" s="46"/>
      <c r="AF51" s="46"/>
      <c r="AG51" s="46"/>
      <c r="AH51" s="46"/>
      <c r="AI51" s="46"/>
      <c r="AJ51" s="46"/>
      <c r="AK51"/>
      <c r="AL51"/>
      <c r="AU51" s="25"/>
      <c r="AV51" s="25"/>
      <c r="AW51" s="25"/>
      <c r="AX51" s="25"/>
      <c r="AY51" s="25"/>
      <c r="AZ51" s="25"/>
      <c r="BA51" s="25"/>
      <c r="BB51" s="24"/>
      <c r="BC51" s="24"/>
      <c r="BD51" s="24"/>
      <c r="BE51" s="24"/>
    </row>
    <row r="52" spans="2:57" ht="18" customHeight="1">
      <c r="B52" s="29"/>
      <c r="C52" s="29"/>
      <c r="D52" s="29"/>
      <c r="E52" s="29"/>
      <c r="F52" s="45"/>
      <c r="G52" s="29"/>
      <c r="H52" s="29"/>
      <c r="I52" s="29"/>
      <c r="J52" s="29"/>
      <c r="K52" s="46"/>
      <c r="L52" s="46"/>
      <c r="M52" s="46"/>
      <c r="N52" s="46"/>
      <c r="O52" s="46"/>
      <c r="P52" s="46"/>
      <c r="Q52" s="46"/>
      <c r="R52" s="46"/>
      <c r="S52" s="46"/>
      <c r="T52" s="46"/>
      <c r="U52" s="46"/>
      <c r="V52" s="29"/>
      <c r="W52" s="46"/>
      <c r="X52" s="29"/>
      <c r="Y52" s="46"/>
      <c r="Z52" s="46"/>
      <c r="AA52" s="46"/>
      <c r="AB52" s="46"/>
      <c r="AC52" s="46"/>
      <c r="AD52" s="46"/>
      <c r="AE52" s="46"/>
      <c r="AF52" s="46"/>
      <c r="AG52" s="46"/>
      <c r="AH52" s="46"/>
      <c r="AI52" s="46"/>
      <c r="AJ52" s="46"/>
      <c r="AK52"/>
      <c r="AL52"/>
      <c r="AU52" s="25"/>
      <c r="AV52" s="25"/>
      <c r="AW52" s="25"/>
      <c r="AX52" s="25"/>
      <c r="AY52" s="25"/>
      <c r="AZ52" s="25"/>
      <c r="BA52" s="25"/>
      <c r="BB52" s="24"/>
      <c r="BC52" s="24"/>
      <c r="BD52" s="24"/>
      <c r="BE52" s="24"/>
    </row>
    <row r="53" spans="2:38" ht="18" customHeight="1">
      <c r="B53" s="29"/>
      <c r="C53" s="29"/>
      <c r="D53" s="29"/>
      <c r="E53" s="29"/>
      <c r="F53" s="45"/>
      <c r="G53" s="29"/>
      <c r="H53" s="29"/>
      <c r="I53" s="29"/>
      <c r="J53" s="29"/>
      <c r="K53" s="46"/>
      <c r="L53" s="46"/>
      <c r="M53" s="46"/>
      <c r="N53" s="46"/>
      <c r="O53" s="46"/>
      <c r="P53" s="46"/>
      <c r="Q53" s="46"/>
      <c r="R53" s="46"/>
      <c r="S53" s="46"/>
      <c r="T53" s="46"/>
      <c r="U53" s="46"/>
      <c r="V53" s="29"/>
      <c r="W53" s="46"/>
      <c r="X53" s="29"/>
      <c r="Y53" s="46"/>
      <c r="Z53" s="46"/>
      <c r="AA53" s="46"/>
      <c r="AB53" s="46"/>
      <c r="AC53" s="46"/>
      <c r="AD53" s="46"/>
      <c r="AE53" s="46"/>
      <c r="AF53" s="46"/>
      <c r="AG53" s="46"/>
      <c r="AH53" s="46"/>
      <c r="AI53" s="46"/>
      <c r="AJ53" s="46"/>
      <c r="AK53"/>
      <c r="AL53"/>
    </row>
    <row r="54" spans="2:38" ht="18" customHeight="1">
      <c r="B54" s="29"/>
      <c r="C54" s="29"/>
      <c r="D54" s="29"/>
      <c r="E54" s="29"/>
      <c r="F54" s="45"/>
      <c r="G54" s="29"/>
      <c r="H54" s="29"/>
      <c r="I54" s="29"/>
      <c r="J54" s="29"/>
      <c r="K54" s="46"/>
      <c r="L54" s="46"/>
      <c r="M54" s="46"/>
      <c r="N54" s="46"/>
      <c r="O54" s="46"/>
      <c r="P54" s="46"/>
      <c r="Q54" s="46"/>
      <c r="R54" s="46"/>
      <c r="S54" s="46"/>
      <c r="T54" s="46"/>
      <c r="U54" s="46"/>
      <c r="V54" s="29"/>
      <c r="W54" s="46"/>
      <c r="X54" s="29"/>
      <c r="Y54" s="46"/>
      <c r="Z54" s="46"/>
      <c r="AA54" s="46"/>
      <c r="AB54" s="46"/>
      <c r="AC54" s="46"/>
      <c r="AD54" s="46"/>
      <c r="AE54" s="46"/>
      <c r="AF54" s="46"/>
      <c r="AG54" s="46"/>
      <c r="AH54" s="46"/>
      <c r="AI54" s="46"/>
      <c r="AJ54" s="46"/>
      <c r="AK54"/>
      <c r="AL54" s="25"/>
    </row>
    <row r="55" spans="2:37" ht="18" customHeight="1">
      <c r="B55" s="29"/>
      <c r="C55" s="29"/>
      <c r="D55" s="29"/>
      <c r="E55" s="29"/>
      <c r="F55" s="45"/>
      <c r="G55" s="29"/>
      <c r="H55" s="29"/>
      <c r="I55" s="29"/>
      <c r="J55" s="29"/>
      <c r="K55" s="46"/>
      <c r="L55" s="46"/>
      <c r="M55" s="46"/>
      <c r="N55" s="46"/>
      <c r="O55" s="46"/>
      <c r="P55" s="46"/>
      <c r="Q55" s="46"/>
      <c r="R55" s="46"/>
      <c r="S55" s="46"/>
      <c r="T55" s="46"/>
      <c r="U55" s="46"/>
      <c r="V55" s="29"/>
      <c r="W55" s="46"/>
      <c r="X55" s="29"/>
      <c r="Y55" s="46"/>
      <c r="Z55" s="46"/>
      <c r="AA55" s="46"/>
      <c r="AB55" s="46"/>
      <c r="AC55" s="46"/>
      <c r="AD55" s="46"/>
      <c r="AE55" s="46"/>
      <c r="AF55" s="46"/>
      <c r="AG55" s="46"/>
      <c r="AH55" s="46"/>
      <c r="AI55" s="46"/>
      <c r="AJ55" s="46"/>
      <c r="AK55"/>
    </row>
    <row r="56" spans="2:37" ht="18" customHeight="1">
      <c r="B56" s="29"/>
      <c r="C56" s="29"/>
      <c r="D56" s="29"/>
      <c r="E56" s="29"/>
      <c r="F56" s="45"/>
      <c r="G56" s="29"/>
      <c r="H56" s="29"/>
      <c r="I56" s="29"/>
      <c r="J56" s="29"/>
      <c r="K56" s="46"/>
      <c r="L56" s="46"/>
      <c r="M56" s="46"/>
      <c r="N56" s="46"/>
      <c r="O56" s="46"/>
      <c r="P56" s="46"/>
      <c r="Q56" s="46"/>
      <c r="R56" s="46"/>
      <c r="S56" s="46"/>
      <c r="T56" s="46"/>
      <c r="U56" s="46"/>
      <c r="V56" s="29"/>
      <c r="W56" s="46"/>
      <c r="X56" s="29"/>
      <c r="Y56" s="46"/>
      <c r="Z56" s="46"/>
      <c r="AA56" s="46"/>
      <c r="AB56" s="46"/>
      <c r="AC56" s="46"/>
      <c r="AD56" s="46"/>
      <c r="AE56" s="46"/>
      <c r="AF56" s="46"/>
      <c r="AG56" s="46"/>
      <c r="AH56" s="46"/>
      <c r="AI56" s="46"/>
      <c r="AJ56" s="46"/>
      <c r="AK56"/>
    </row>
    <row r="57" spans="2:37" ht="18" customHeight="1">
      <c r="B57" s="29"/>
      <c r="C57" s="29"/>
      <c r="D57" s="29"/>
      <c r="E57" s="29"/>
      <c r="F57" s="45"/>
      <c r="G57" s="29"/>
      <c r="H57" s="29"/>
      <c r="I57" s="29"/>
      <c r="J57" s="29"/>
      <c r="K57" s="46"/>
      <c r="L57" s="46"/>
      <c r="M57" s="46"/>
      <c r="N57" s="46"/>
      <c r="O57" s="46"/>
      <c r="P57" s="46"/>
      <c r="Q57" s="46"/>
      <c r="R57" s="46"/>
      <c r="S57" s="46"/>
      <c r="T57" s="46"/>
      <c r="U57" s="46"/>
      <c r="V57" s="29"/>
      <c r="W57" s="46"/>
      <c r="X57" s="29"/>
      <c r="Y57" s="46"/>
      <c r="Z57" s="46"/>
      <c r="AA57" s="46"/>
      <c r="AB57" s="46"/>
      <c r="AC57" s="46"/>
      <c r="AD57" s="46"/>
      <c r="AE57" s="46"/>
      <c r="AF57" s="46"/>
      <c r="AG57" s="46"/>
      <c r="AH57" s="46"/>
      <c r="AI57" s="46"/>
      <c r="AJ57" s="46"/>
      <c r="AK57"/>
    </row>
    <row r="58" spans="2:37" ht="18" customHeight="1">
      <c r="B58" s="29"/>
      <c r="C58" s="29"/>
      <c r="D58" s="29"/>
      <c r="E58" s="29"/>
      <c r="F58" s="45"/>
      <c r="G58" s="29"/>
      <c r="H58" s="29"/>
      <c r="I58" s="29"/>
      <c r="J58" s="29"/>
      <c r="K58" s="46"/>
      <c r="L58" s="46"/>
      <c r="M58" s="46"/>
      <c r="N58" s="46"/>
      <c r="O58" s="46"/>
      <c r="P58" s="46"/>
      <c r="Q58" s="46"/>
      <c r="R58" s="46"/>
      <c r="S58" s="46"/>
      <c r="T58" s="46"/>
      <c r="U58" s="46"/>
      <c r="V58" s="29"/>
      <c r="W58" s="46"/>
      <c r="X58" s="29"/>
      <c r="Y58" s="46"/>
      <c r="Z58" s="46"/>
      <c r="AA58" s="46"/>
      <c r="AB58" s="46"/>
      <c r="AC58" s="46"/>
      <c r="AD58" s="46"/>
      <c r="AE58" s="46"/>
      <c r="AF58" s="46"/>
      <c r="AG58" s="46"/>
      <c r="AH58" s="46"/>
      <c r="AI58" s="46"/>
      <c r="AJ58" s="46"/>
      <c r="AK58"/>
    </row>
    <row r="59" spans="2:37" ht="18" customHeight="1">
      <c r="B59" s="29"/>
      <c r="C59" s="29"/>
      <c r="D59" s="29"/>
      <c r="E59" s="29"/>
      <c r="F59" s="45"/>
      <c r="G59" s="29"/>
      <c r="H59" s="29"/>
      <c r="I59" s="29"/>
      <c r="J59" s="29"/>
      <c r="K59" s="46"/>
      <c r="L59" s="46"/>
      <c r="M59" s="46"/>
      <c r="N59" s="46"/>
      <c r="O59" s="46"/>
      <c r="P59" s="46"/>
      <c r="Q59" s="46"/>
      <c r="R59" s="46"/>
      <c r="S59" s="46"/>
      <c r="T59" s="46"/>
      <c r="U59" s="46"/>
      <c r="V59" s="29"/>
      <c r="W59" s="46"/>
      <c r="X59" s="29"/>
      <c r="Y59" s="46"/>
      <c r="Z59" s="46"/>
      <c r="AA59" s="46"/>
      <c r="AB59" s="46"/>
      <c r="AC59" s="46"/>
      <c r="AD59" s="46"/>
      <c r="AE59" s="46"/>
      <c r="AF59" s="46"/>
      <c r="AG59" s="46"/>
      <c r="AH59" s="46"/>
      <c r="AI59" s="46"/>
      <c r="AJ59" s="46"/>
      <c r="AK59"/>
    </row>
    <row r="60" spans="2:37" ht="18" customHeight="1">
      <c r="B60" s="29"/>
      <c r="C60" s="29"/>
      <c r="D60" s="29"/>
      <c r="E60" s="29"/>
      <c r="F60" s="45"/>
      <c r="G60" s="29"/>
      <c r="H60" s="29"/>
      <c r="I60" s="29"/>
      <c r="J60" s="29"/>
      <c r="K60" s="46"/>
      <c r="L60" s="46"/>
      <c r="M60" s="46"/>
      <c r="N60" s="46"/>
      <c r="O60" s="46"/>
      <c r="P60" s="46"/>
      <c r="Q60" s="46"/>
      <c r="R60" s="46"/>
      <c r="S60" s="46"/>
      <c r="T60" s="46"/>
      <c r="U60" s="46"/>
      <c r="V60" s="29"/>
      <c r="W60" s="46"/>
      <c r="X60" s="29"/>
      <c r="Y60" s="46"/>
      <c r="Z60" s="46"/>
      <c r="AA60" s="46"/>
      <c r="AB60" s="46"/>
      <c r="AC60" s="46"/>
      <c r="AD60" s="46"/>
      <c r="AE60" s="46"/>
      <c r="AF60" s="46"/>
      <c r="AG60" s="46"/>
      <c r="AH60" s="46"/>
      <c r="AI60" s="46"/>
      <c r="AJ60" s="46"/>
      <c r="AK60" s="25"/>
    </row>
  </sheetData>
  <sheetProtection/>
  <mergeCells count="5">
    <mergeCell ref="D4:E4"/>
    <mergeCell ref="D5:E5"/>
    <mergeCell ref="D3:E3"/>
    <mergeCell ref="A4:B4"/>
    <mergeCell ref="A1:H1"/>
  </mergeCells>
  <dataValidations count="8">
    <dataValidation allowBlank="1" showInputMessage="1" showErrorMessage="1" imeMode="hiragana" sqref="AQ18 AQ20 AQ22 AQ24 AQ26 AQ28 AQ30 AQ10 AQ13:AQ16 AQ32:AQ40 E11:E60"/>
    <dataValidation type="list" allowBlank="1" showInputMessage="1" showErrorMessage="1" sqref="Y11:Y60 W11:W60 U11:U60 AI11:AI60 AG11:AG60 AE11:AE60 AC11:AC60 AA11:AA60">
      <formula1>$AU$13:$AU$20</formula1>
    </dataValidation>
    <dataValidation type="list" allowBlank="1" showInputMessage="1" showErrorMessage="1" sqref="K11:K60">
      <formula1>$AV$13:$AV$18</formula1>
    </dataValidation>
    <dataValidation type="list" allowBlank="1" showInputMessage="1" showErrorMessage="1" sqref="M11:M60">
      <formula1>$AW$13:$AW$14</formula1>
    </dataValidation>
    <dataValidation allowBlank="1" showInputMessage="1" showErrorMessage="1" imeMode="off" sqref="B10:AK10"/>
    <dataValidation type="list" allowBlank="1" showInputMessage="1" showErrorMessage="1" sqref="F11:F60">
      <formula1>$AX$13:$AX$14</formula1>
    </dataValidation>
    <dataValidation type="list" allowBlank="1" showInputMessage="1" showErrorMessage="1" sqref="J11:J18">
      <formula1>$AY$13</formula1>
    </dataValidation>
    <dataValidation allowBlank="1" showInputMessage="1" showErrorMessage="1" imeMode="halfKatakana" sqref="D11:D60"/>
  </dataValidations>
  <printOptions/>
  <pageMargins left="0.7" right="0.7" top="0.75" bottom="0.75" header="0.3" footer="0.3"/>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BM60"/>
  <sheetViews>
    <sheetView zoomScale="85" zoomScaleNormal="85" zoomScalePageLayoutView="0" workbookViewId="0" topLeftCell="A1">
      <selection activeCell="A1" sqref="A1"/>
    </sheetView>
  </sheetViews>
  <sheetFormatPr defaultColWidth="1.875" defaultRowHeight="16.5" customHeight="1"/>
  <cols>
    <col min="1" max="16384" width="1.875" style="1" customWidth="1"/>
  </cols>
  <sheetData>
    <row r="1" spans="11:40" ht="16.5" customHeight="1">
      <c r="K1" s="147" t="s">
        <v>0</v>
      </c>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row>
    <row r="2" spans="11:40" ht="16.5" customHeight="1">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row>
    <row r="3" ht="16.5" customHeight="1" thickBot="1"/>
    <row r="4" spans="1:50" ht="16.5" customHeight="1">
      <c r="A4" s="125" t="s">
        <v>1</v>
      </c>
      <c r="B4" s="126"/>
      <c r="C4" s="126"/>
      <c r="D4" s="126"/>
      <c r="E4" s="126"/>
      <c r="F4" s="126"/>
      <c r="G4" s="126"/>
      <c r="H4" s="126" t="s">
        <v>2</v>
      </c>
      <c r="I4" s="126"/>
      <c r="J4" s="126"/>
      <c r="K4" s="126"/>
      <c r="L4" s="126"/>
      <c r="M4" s="126"/>
      <c r="N4" s="126"/>
      <c r="O4" s="126"/>
      <c r="P4" s="126" t="s">
        <v>3</v>
      </c>
      <c r="Q4" s="126"/>
      <c r="R4" s="126"/>
      <c r="S4" s="126"/>
      <c r="T4" s="126"/>
      <c r="U4" s="126"/>
      <c r="V4" s="126"/>
      <c r="W4" s="115">
        <f>IF('入力シート'!D10=0,"",'入力シート'!D9)</f>
      </c>
      <c r="X4" s="116"/>
      <c r="Y4" s="116"/>
      <c r="Z4" s="116"/>
      <c r="AA4" s="116"/>
      <c r="AB4" s="116"/>
      <c r="AC4" s="116"/>
      <c r="AD4" s="116"/>
      <c r="AE4" s="116"/>
      <c r="AF4" s="116"/>
      <c r="AG4" s="116"/>
      <c r="AH4" s="116"/>
      <c r="AI4" s="116"/>
      <c r="AJ4" s="116"/>
      <c r="AK4" s="116"/>
      <c r="AL4" s="116"/>
      <c r="AM4" s="116"/>
      <c r="AN4" s="116"/>
      <c r="AO4" s="116"/>
      <c r="AP4" s="116"/>
      <c r="AQ4" s="116"/>
      <c r="AR4" s="103" t="s">
        <v>5</v>
      </c>
      <c r="AS4" s="104"/>
      <c r="AT4" s="104"/>
      <c r="AU4" s="109">
        <f>IF('入力シート'!F9=0,"",'入力シート'!F10)</f>
      </c>
      <c r="AV4" s="109"/>
      <c r="AW4" s="109"/>
      <c r="AX4" s="110"/>
    </row>
    <row r="5" spans="1:50" ht="16.5" customHeight="1">
      <c r="A5" s="127">
        <f>IF('入力シート'!B10=0,"",'入力シート'!B9)</f>
      </c>
      <c r="B5" s="128"/>
      <c r="C5" s="128"/>
      <c r="D5" s="128"/>
      <c r="E5" s="128"/>
      <c r="F5" s="128"/>
      <c r="G5" s="128"/>
      <c r="H5" s="121">
        <f>IF('入力シート'!C10=0,"",'入力シート'!C9)</f>
      </c>
      <c r="I5" s="121"/>
      <c r="J5" s="121"/>
      <c r="K5" s="121"/>
      <c r="L5" s="121"/>
      <c r="M5" s="121"/>
      <c r="N5" s="121"/>
      <c r="O5" s="121"/>
      <c r="P5" s="158" t="s">
        <v>4</v>
      </c>
      <c r="Q5" s="158"/>
      <c r="R5" s="158"/>
      <c r="S5" s="158"/>
      <c r="T5" s="158"/>
      <c r="U5" s="158"/>
      <c r="V5" s="158"/>
      <c r="W5" s="117">
        <f>IF('入力シート'!E9=0,"",'入力シート'!E10)</f>
      </c>
      <c r="X5" s="118"/>
      <c r="Y5" s="118"/>
      <c r="Z5" s="118"/>
      <c r="AA5" s="118"/>
      <c r="AB5" s="118"/>
      <c r="AC5" s="118"/>
      <c r="AD5" s="118"/>
      <c r="AE5" s="118"/>
      <c r="AF5" s="118"/>
      <c r="AG5" s="118"/>
      <c r="AH5" s="118"/>
      <c r="AI5" s="118"/>
      <c r="AJ5" s="118"/>
      <c r="AK5" s="118"/>
      <c r="AL5" s="118"/>
      <c r="AM5" s="118"/>
      <c r="AN5" s="118"/>
      <c r="AO5" s="118"/>
      <c r="AP5" s="118"/>
      <c r="AQ5" s="118"/>
      <c r="AR5" s="105"/>
      <c r="AS5" s="106"/>
      <c r="AT5" s="106"/>
      <c r="AU5" s="111"/>
      <c r="AV5" s="111"/>
      <c r="AW5" s="111"/>
      <c r="AX5" s="112"/>
    </row>
    <row r="6" spans="1:65" ht="16.5" customHeight="1" thickBot="1">
      <c r="A6" s="129"/>
      <c r="B6" s="130"/>
      <c r="C6" s="130"/>
      <c r="D6" s="130"/>
      <c r="E6" s="130"/>
      <c r="F6" s="130"/>
      <c r="G6" s="130"/>
      <c r="H6" s="122"/>
      <c r="I6" s="122"/>
      <c r="J6" s="122"/>
      <c r="K6" s="122"/>
      <c r="L6" s="122"/>
      <c r="M6" s="122"/>
      <c r="N6" s="122"/>
      <c r="O6" s="122"/>
      <c r="P6" s="159"/>
      <c r="Q6" s="159"/>
      <c r="R6" s="159"/>
      <c r="S6" s="159"/>
      <c r="T6" s="159"/>
      <c r="U6" s="159"/>
      <c r="V6" s="159"/>
      <c r="W6" s="119"/>
      <c r="X6" s="120"/>
      <c r="Y6" s="120"/>
      <c r="Z6" s="120"/>
      <c r="AA6" s="120"/>
      <c r="AB6" s="120"/>
      <c r="AC6" s="120"/>
      <c r="AD6" s="120"/>
      <c r="AE6" s="120"/>
      <c r="AF6" s="120"/>
      <c r="AG6" s="120"/>
      <c r="AH6" s="120"/>
      <c r="AI6" s="120"/>
      <c r="AJ6" s="120"/>
      <c r="AK6" s="120"/>
      <c r="AL6" s="120"/>
      <c r="AM6" s="120"/>
      <c r="AN6" s="120"/>
      <c r="AO6" s="120"/>
      <c r="AP6" s="120"/>
      <c r="AQ6" s="120"/>
      <c r="AR6" s="107"/>
      <c r="AS6" s="108"/>
      <c r="AT6" s="108"/>
      <c r="AU6" s="113"/>
      <c r="AV6" s="113"/>
      <c r="AW6" s="113"/>
      <c r="AX6" s="114"/>
      <c r="AY6" s="8"/>
      <c r="AZ6" s="8"/>
      <c r="BA6" s="8"/>
      <c r="BB6" s="8"/>
      <c r="BC6" s="8"/>
      <c r="BD6" s="8"/>
      <c r="BE6" s="8"/>
      <c r="BF6" s="8"/>
      <c r="BG6" s="8"/>
      <c r="BH6" s="8"/>
      <c r="BI6" s="8"/>
      <c r="BJ6" s="8"/>
      <c r="BK6" s="8"/>
      <c r="BL6" s="8"/>
      <c r="BM6" s="8"/>
    </row>
    <row r="7" spans="1:43" ht="16.5" customHeight="1">
      <c r="A7" s="103" t="s">
        <v>6</v>
      </c>
      <c r="B7" s="104"/>
      <c r="C7" s="104"/>
      <c r="D7" s="104"/>
      <c r="E7" s="104"/>
      <c r="F7" s="104"/>
      <c r="G7" s="104"/>
      <c r="H7" s="109">
        <f>IF('入力シート'!G10=0,"",'入力シート'!G9)</f>
      </c>
      <c r="I7" s="109"/>
      <c r="J7" s="109"/>
      <c r="K7" s="109"/>
      <c r="L7" s="109"/>
      <c r="M7" s="109"/>
      <c r="N7" s="109"/>
      <c r="O7" s="109"/>
      <c r="P7" s="109"/>
      <c r="Q7" s="109"/>
      <c r="R7" s="109"/>
      <c r="S7" s="109"/>
      <c r="T7" s="109"/>
      <c r="U7" s="109"/>
      <c r="V7" s="110"/>
      <c r="W7" s="59"/>
      <c r="X7" s="58"/>
      <c r="Y7" s="58"/>
      <c r="Z7" s="52"/>
      <c r="AA7" s="52"/>
      <c r="AB7" s="52"/>
      <c r="AC7" s="52"/>
      <c r="AD7" s="52"/>
      <c r="AE7" s="52"/>
      <c r="AF7" s="52"/>
      <c r="AG7" s="53"/>
      <c r="AH7" s="53"/>
      <c r="AI7" s="53"/>
      <c r="AJ7" s="53"/>
      <c r="AK7" s="53"/>
      <c r="AL7" s="53"/>
      <c r="AM7" s="53"/>
      <c r="AN7" s="53"/>
      <c r="AO7" s="53"/>
      <c r="AP7" s="53"/>
      <c r="AQ7" s="53"/>
    </row>
    <row r="8" spans="1:43" ht="16.5" customHeight="1" thickBot="1">
      <c r="A8" s="107"/>
      <c r="B8" s="108"/>
      <c r="C8" s="108"/>
      <c r="D8" s="108"/>
      <c r="E8" s="108"/>
      <c r="F8" s="108"/>
      <c r="G8" s="108"/>
      <c r="H8" s="113"/>
      <c r="I8" s="113"/>
      <c r="J8" s="113"/>
      <c r="K8" s="113"/>
      <c r="L8" s="113"/>
      <c r="M8" s="113"/>
      <c r="N8" s="113"/>
      <c r="O8" s="113"/>
      <c r="P8" s="113"/>
      <c r="Q8" s="113"/>
      <c r="R8" s="113"/>
      <c r="S8" s="113"/>
      <c r="T8" s="113"/>
      <c r="U8" s="113"/>
      <c r="V8" s="114"/>
      <c r="W8" s="60"/>
      <c r="X8" s="19"/>
      <c r="Y8" s="19"/>
      <c r="Z8" s="53"/>
      <c r="AA8" s="53"/>
      <c r="AB8" s="53"/>
      <c r="AC8" s="53"/>
      <c r="AD8" s="53"/>
      <c r="AE8" s="53"/>
      <c r="AF8" s="53"/>
      <c r="AG8" s="53"/>
      <c r="AH8" s="53"/>
      <c r="AI8" s="53"/>
      <c r="AJ8" s="53"/>
      <c r="AK8" s="53"/>
      <c r="AL8" s="53"/>
      <c r="AM8" s="53"/>
      <c r="AN8" s="53"/>
      <c r="AO8" s="53"/>
      <c r="AP8" s="53"/>
      <c r="AQ8" s="53"/>
    </row>
    <row r="9" spans="1:50" ht="16.5" customHeight="1">
      <c r="A9" s="3"/>
      <c r="B9" s="3"/>
      <c r="C9" s="3"/>
      <c r="D9" s="3"/>
      <c r="E9" s="3"/>
      <c r="F9" s="3"/>
      <c r="G9" s="3"/>
      <c r="H9" s="3"/>
      <c r="I9" s="3"/>
      <c r="J9" s="3"/>
      <c r="K9" s="3"/>
      <c r="L9" s="3"/>
      <c r="M9" s="3"/>
      <c r="N9" s="3"/>
      <c r="O9" s="3"/>
      <c r="P9" s="3"/>
      <c r="Q9" s="3"/>
      <c r="R9" s="3"/>
      <c r="S9" s="3"/>
      <c r="T9" s="3"/>
      <c r="U9" s="3"/>
      <c r="V9" s="3"/>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68" customFormat="1" ht="16.5" customHeight="1">
      <c r="A10" s="68" t="s">
        <v>67</v>
      </c>
    </row>
    <row r="11" spans="1:50" s="62" customFormat="1" ht="6.75" customHeight="1" thickBo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row>
    <row r="12" spans="1:50" ht="16.5" customHeight="1">
      <c r="A12" s="145" t="s">
        <v>7</v>
      </c>
      <c r="B12" s="91"/>
      <c r="C12" s="91"/>
      <c r="D12" s="91"/>
      <c r="E12" s="91"/>
      <c r="F12" s="91"/>
      <c r="G12" s="91"/>
      <c r="H12" s="91"/>
      <c r="I12" s="91"/>
      <c r="J12" s="91"/>
      <c r="K12" s="91"/>
      <c r="L12" s="91"/>
      <c r="M12" s="146"/>
      <c r="N12" s="90" t="s">
        <v>8</v>
      </c>
      <c r="O12" s="91"/>
      <c r="P12" s="91"/>
      <c r="Q12" s="91"/>
      <c r="R12" s="91"/>
      <c r="S12" s="91"/>
      <c r="T12" s="91"/>
      <c r="U12" s="91"/>
      <c r="V12" s="91"/>
      <c r="W12" s="91"/>
      <c r="X12" s="91"/>
      <c r="Y12" s="91"/>
      <c r="Z12" s="146"/>
      <c r="AA12" s="90" t="s">
        <v>20</v>
      </c>
      <c r="AB12" s="91"/>
      <c r="AC12" s="91"/>
      <c r="AD12" s="91"/>
      <c r="AE12" s="91"/>
      <c r="AF12" s="92"/>
      <c r="AG12" s="8"/>
      <c r="AH12" s="8"/>
      <c r="AI12" s="8"/>
      <c r="AJ12" s="8"/>
      <c r="AK12" s="8"/>
      <c r="AL12" s="8"/>
      <c r="AM12" s="8"/>
      <c r="AN12" s="8"/>
      <c r="AO12" s="8"/>
      <c r="AP12" s="8"/>
      <c r="AQ12" s="8"/>
      <c r="AR12" s="8"/>
      <c r="AS12" s="8"/>
      <c r="AT12" s="8"/>
      <c r="AU12" s="8"/>
      <c r="AV12" s="8"/>
      <c r="AW12" s="8"/>
      <c r="AX12" s="8"/>
    </row>
    <row r="13" spans="1:50" ht="16.5" customHeight="1">
      <c r="A13" s="152">
        <f>IF('入力シート'!H10=0,"",'入力シート'!H9)</f>
      </c>
      <c r="B13" s="153"/>
      <c r="C13" s="153"/>
      <c r="D13" s="153"/>
      <c r="E13" s="153"/>
      <c r="F13" s="153"/>
      <c r="G13" s="153"/>
      <c r="H13" s="153"/>
      <c r="I13" s="153"/>
      <c r="J13" s="153"/>
      <c r="K13" s="153"/>
      <c r="L13" s="153"/>
      <c r="M13" s="154"/>
      <c r="N13" s="160">
        <f>IF('入力シート'!I10=0,"",'入力シート'!I9)</f>
      </c>
      <c r="O13" s="153"/>
      <c r="P13" s="153"/>
      <c r="Q13" s="153"/>
      <c r="R13" s="153"/>
      <c r="S13" s="153"/>
      <c r="T13" s="153"/>
      <c r="U13" s="153"/>
      <c r="V13" s="153"/>
      <c r="W13" s="153"/>
      <c r="X13" s="153"/>
      <c r="Y13" s="153"/>
      <c r="Z13" s="154"/>
      <c r="AA13" s="93" t="str">
        <f>'入力シート'!J9</f>
        <v>－</v>
      </c>
      <c r="AB13" s="94"/>
      <c r="AC13" s="94"/>
      <c r="AD13" s="94"/>
      <c r="AE13" s="94"/>
      <c r="AF13" s="95"/>
      <c r="AG13" s="8"/>
      <c r="AH13" s="8"/>
      <c r="AI13" s="8"/>
      <c r="AJ13" s="8"/>
      <c r="AK13" s="8"/>
      <c r="AL13" s="8"/>
      <c r="AM13" s="8"/>
      <c r="AN13" s="8"/>
      <c r="AO13" s="8"/>
      <c r="AP13" s="8"/>
      <c r="AQ13" s="8"/>
      <c r="AR13" s="8"/>
      <c r="AS13" s="8"/>
      <c r="AT13" s="8"/>
      <c r="AU13" s="8"/>
      <c r="AV13" s="8"/>
      <c r="AW13" s="8"/>
      <c r="AX13" s="8"/>
    </row>
    <row r="14" spans="1:50" ht="16.5" customHeight="1" thickBot="1">
      <c r="A14" s="155"/>
      <c r="B14" s="156"/>
      <c r="C14" s="156"/>
      <c r="D14" s="156"/>
      <c r="E14" s="156"/>
      <c r="F14" s="156"/>
      <c r="G14" s="156"/>
      <c r="H14" s="156"/>
      <c r="I14" s="156"/>
      <c r="J14" s="156"/>
      <c r="K14" s="156"/>
      <c r="L14" s="156"/>
      <c r="M14" s="157"/>
      <c r="N14" s="161"/>
      <c r="O14" s="156"/>
      <c r="P14" s="156"/>
      <c r="Q14" s="156"/>
      <c r="R14" s="156"/>
      <c r="S14" s="156"/>
      <c r="T14" s="156"/>
      <c r="U14" s="156"/>
      <c r="V14" s="156"/>
      <c r="W14" s="156"/>
      <c r="X14" s="156"/>
      <c r="Y14" s="156"/>
      <c r="Z14" s="157"/>
      <c r="AA14" s="96"/>
      <c r="AB14" s="97"/>
      <c r="AC14" s="97"/>
      <c r="AD14" s="97"/>
      <c r="AE14" s="97"/>
      <c r="AF14" s="98"/>
      <c r="AG14" s="8"/>
      <c r="AH14" s="8"/>
      <c r="AI14" s="8"/>
      <c r="AJ14" s="8"/>
      <c r="AK14" s="8"/>
      <c r="AL14" s="8"/>
      <c r="AM14" s="8"/>
      <c r="AN14" s="8"/>
      <c r="AO14" s="8"/>
      <c r="AP14" s="8"/>
      <c r="AQ14" s="8"/>
      <c r="AR14" s="8"/>
      <c r="AS14" s="8"/>
      <c r="AT14" s="8"/>
      <c r="AU14" s="8"/>
      <c r="AV14" s="8"/>
      <c r="AW14" s="8"/>
      <c r="AX14" s="8"/>
    </row>
    <row r="15" spans="1:32" s="8" customFormat="1" ht="7.5"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55"/>
      <c r="AB15" s="55"/>
      <c r="AC15" s="55"/>
      <c r="AD15" s="55"/>
      <c r="AE15" s="55"/>
      <c r="AF15" s="55"/>
    </row>
    <row r="16" spans="1:50" s="23" customFormat="1" ht="16.5" customHeight="1" thickBot="1">
      <c r="A16" s="32" t="s">
        <v>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64"/>
      <c r="AF16" s="32"/>
      <c r="AG16" s="32"/>
      <c r="AH16" s="32"/>
      <c r="AI16" s="32"/>
      <c r="AJ16" s="32"/>
      <c r="AK16" s="32"/>
      <c r="AL16" s="32"/>
      <c r="AM16" s="32"/>
      <c r="AN16" s="32"/>
      <c r="AO16" s="32"/>
      <c r="AP16" s="32"/>
      <c r="AQ16" s="32"/>
      <c r="AR16" s="32"/>
      <c r="AS16" s="32"/>
      <c r="AT16" s="32"/>
      <c r="AU16" s="32"/>
      <c r="AV16" s="32"/>
      <c r="AW16" s="32"/>
      <c r="AX16" s="32"/>
    </row>
    <row r="17" spans="1:50" ht="16.5" customHeight="1">
      <c r="A17" s="143" t="s">
        <v>101</v>
      </c>
      <c r="B17" s="144"/>
      <c r="C17" s="144"/>
      <c r="D17" s="144"/>
      <c r="E17" s="144"/>
      <c r="F17" s="144"/>
      <c r="G17" s="144"/>
      <c r="H17" s="144"/>
      <c r="I17" s="144"/>
      <c r="J17" s="144"/>
      <c r="K17" s="144" t="s">
        <v>10</v>
      </c>
      <c r="L17" s="144"/>
      <c r="M17" s="144"/>
      <c r="N17" s="144"/>
      <c r="O17" s="144"/>
      <c r="P17" s="144"/>
      <c r="Q17" s="144"/>
      <c r="R17" s="144"/>
      <c r="S17" s="144"/>
      <c r="T17" s="144"/>
      <c r="U17" s="144"/>
      <c r="V17" s="144"/>
      <c r="W17" s="144"/>
      <c r="X17" s="144"/>
      <c r="Y17" s="90"/>
      <c r="Z17" s="148" t="s">
        <v>101</v>
      </c>
      <c r="AA17" s="144"/>
      <c r="AB17" s="144"/>
      <c r="AC17" s="144"/>
      <c r="AD17" s="144"/>
      <c r="AE17" s="144"/>
      <c r="AF17" s="144"/>
      <c r="AG17" s="144"/>
      <c r="AH17" s="144"/>
      <c r="AI17" s="144"/>
      <c r="AJ17" s="144" t="s">
        <v>10</v>
      </c>
      <c r="AK17" s="144"/>
      <c r="AL17" s="144"/>
      <c r="AM17" s="144"/>
      <c r="AN17" s="144"/>
      <c r="AO17" s="144"/>
      <c r="AP17" s="144"/>
      <c r="AQ17" s="144"/>
      <c r="AR17" s="144"/>
      <c r="AS17" s="144"/>
      <c r="AT17" s="144"/>
      <c r="AU17" s="144"/>
      <c r="AV17" s="144"/>
      <c r="AW17" s="144"/>
      <c r="AX17" s="149"/>
    </row>
    <row r="18" spans="1:50" ht="11.25" customHeight="1">
      <c r="A18" s="131">
        <f>IF('入力シート'!U10=0,"",'入力シート'!U10)</f>
      </c>
      <c r="B18" s="132"/>
      <c r="C18" s="132"/>
      <c r="D18" s="132"/>
      <c r="E18" s="132"/>
      <c r="F18" s="132"/>
      <c r="G18" s="132"/>
      <c r="H18" s="132"/>
      <c r="I18" s="132"/>
      <c r="J18" s="132"/>
      <c r="K18" s="134">
        <f>IF('入力シート'!V10=0,"",'入力シート'!V9)</f>
      </c>
      <c r="L18" s="135"/>
      <c r="M18" s="135"/>
      <c r="N18" s="135"/>
      <c r="O18" s="135"/>
      <c r="P18" s="135"/>
      <c r="Q18" s="135"/>
      <c r="R18" s="135"/>
      <c r="S18" s="135"/>
      <c r="T18" s="135"/>
      <c r="U18" s="135"/>
      <c r="V18" s="135"/>
      <c r="W18" s="135"/>
      <c r="X18" s="135"/>
      <c r="Y18" s="136"/>
      <c r="Z18" s="133">
        <f>IF('入力シート'!AC10=0,"",'入力シート'!AC10)</f>
      </c>
      <c r="AA18" s="132"/>
      <c r="AB18" s="132"/>
      <c r="AC18" s="132"/>
      <c r="AD18" s="132"/>
      <c r="AE18" s="132"/>
      <c r="AF18" s="132"/>
      <c r="AG18" s="132"/>
      <c r="AH18" s="132"/>
      <c r="AI18" s="132"/>
      <c r="AJ18" s="134">
        <f>IF('入力シート'!AD10=0,"",'入力シート'!AD9)</f>
      </c>
      <c r="AK18" s="135"/>
      <c r="AL18" s="135"/>
      <c r="AM18" s="135"/>
      <c r="AN18" s="135"/>
      <c r="AO18" s="135"/>
      <c r="AP18" s="135"/>
      <c r="AQ18" s="135"/>
      <c r="AR18" s="135"/>
      <c r="AS18" s="135"/>
      <c r="AT18" s="135"/>
      <c r="AU18" s="135"/>
      <c r="AV18" s="135"/>
      <c r="AW18" s="135"/>
      <c r="AX18" s="150"/>
    </row>
    <row r="19" spans="1:50" ht="11.25" customHeight="1">
      <c r="A19" s="131"/>
      <c r="B19" s="132"/>
      <c r="C19" s="132"/>
      <c r="D19" s="132"/>
      <c r="E19" s="132"/>
      <c r="F19" s="132"/>
      <c r="G19" s="132"/>
      <c r="H19" s="132"/>
      <c r="I19" s="132"/>
      <c r="J19" s="132"/>
      <c r="K19" s="137"/>
      <c r="L19" s="138"/>
      <c r="M19" s="138"/>
      <c r="N19" s="138"/>
      <c r="O19" s="138"/>
      <c r="P19" s="138"/>
      <c r="Q19" s="138"/>
      <c r="R19" s="138"/>
      <c r="S19" s="138"/>
      <c r="T19" s="138"/>
      <c r="U19" s="138"/>
      <c r="V19" s="138"/>
      <c r="W19" s="138"/>
      <c r="X19" s="138"/>
      <c r="Y19" s="139"/>
      <c r="Z19" s="133"/>
      <c r="AA19" s="132"/>
      <c r="AB19" s="132"/>
      <c r="AC19" s="132"/>
      <c r="AD19" s="132"/>
      <c r="AE19" s="132"/>
      <c r="AF19" s="132"/>
      <c r="AG19" s="132"/>
      <c r="AH19" s="132"/>
      <c r="AI19" s="132"/>
      <c r="AJ19" s="137"/>
      <c r="AK19" s="138"/>
      <c r="AL19" s="138"/>
      <c r="AM19" s="138"/>
      <c r="AN19" s="138"/>
      <c r="AO19" s="138"/>
      <c r="AP19" s="138"/>
      <c r="AQ19" s="138"/>
      <c r="AR19" s="138"/>
      <c r="AS19" s="138"/>
      <c r="AT19" s="138"/>
      <c r="AU19" s="138"/>
      <c r="AV19" s="138"/>
      <c r="AW19" s="138"/>
      <c r="AX19" s="151"/>
    </row>
    <row r="20" spans="1:50" ht="11.25" customHeight="1">
      <c r="A20" s="131">
        <f>IF('入力シート'!W10=0,"",'入力シート'!W10)</f>
      </c>
      <c r="B20" s="132"/>
      <c r="C20" s="132"/>
      <c r="D20" s="132"/>
      <c r="E20" s="132"/>
      <c r="F20" s="132"/>
      <c r="G20" s="132"/>
      <c r="H20" s="132"/>
      <c r="I20" s="132"/>
      <c r="J20" s="132"/>
      <c r="K20" s="134">
        <f>IF('入力シート'!X10=0,"",'入力シート'!X9)</f>
      </c>
      <c r="L20" s="135"/>
      <c r="M20" s="135"/>
      <c r="N20" s="135"/>
      <c r="O20" s="135"/>
      <c r="P20" s="135"/>
      <c r="Q20" s="135"/>
      <c r="R20" s="135"/>
      <c r="S20" s="135"/>
      <c r="T20" s="135"/>
      <c r="U20" s="135"/>
      <c r="V20" s="135"/>
      <c r="W20" s="135"/>
      <c r="X20" s="135"/>
      <c r="Y20" s="136"/>
      <c r="Z20" s="133">
        <f>IF('入力シート'!AE10=0,"",'入力シート'!AE10)</f>
      </c>
      <c r="AA20" s="132"/>
      <c r="AB20" s="132"/>
      <c r="AC20" s="132"/>
      <c r="AD20" s="132"/>
      <c r="AE20" s="132"/>
      <c r="AF20" s="132"/>
      <c r="AG20" s="132"/>
      <c r="AH20" s="132"/>
      <c r="AI20" s="132"/>
      <c r="AJ20" s="134">
        <f>IF('入力シート'!AF10=0,"",'入力シート'!AF9)</f>
      </c>
      <c r="AK20" s="135"/>
      <c r="AL20" s="135"/>
      <c r="AM20" s="135"/>
      <c r="AN20" s="135"/>
      <c r="AO20" s="135"/>
      <c r="AP20" s="135"/>
      <c r="AQ20" s="135"/>
      <c r="AR20" s="135"/>
      <c r="AS20" s="135"/>
      <c r="AT20" s="135"/>
      <c r="AU20" s="135"/>
      <c r="AV20" s="135"/>
      <c r="AW20" s="135"/>
      <c r="AX20" s="150"/>
    </row>
    <row r="21" spans="1:50" ht="11.25" customHeight="1">
      <c r="A21" s="131"/>
      <c r="B21" s="132"/>
      <c r="C21" s="132"/>
      <c r="D21" s="132"/>
      <c r="E21" s="132"/>
      <c r="F21" s="132"/>
      <c r="G21" s="132"/>
      <c r="H21" s="132"/>
      <c r="I21" s="132"/>
      <c r="J21" s="132"/>
      <c r="K21" s="137"/>
      <c r="L21" s="138"/>
      <c r="M21" s="138"/>
      <c r="N21" s="138"/>
      <c r="O21" s="138"/>
      <c r="P21" s="138"/>
      <c r="Q21" s="138"/>
      <c r="R21" s="138"/>
      <c r="S21" s="138"/>
      <c r="T21" s="138"/>
      <c r="U21" s="138"/>
      <c r="V21" s="138"/>
      <c r="W21" s="138"/>
      <c r="X21" s="138"/>
      <c r="Y21" s="139"/>
      <c r="Z21" s="133"/>
      <c r="AA21" s="132"/>
      <c r="AB21" s="132"/>
      <c r="AC21" s="132"/>
      <c r="AD21" s="132"/>
      <c r="AE21" s="132"/>
      <c r="AF21" s="132"/>
      <c r="AG21" s="132"/>
      <c r="AH21" s="132"/>
      <c r="AI21" s="132"/>
      <c r="AJ21" s="137"/>
      <c r="AK21" s="138"/>
      <c r="AL21" s="138"/>
      <c r="AM21" s="138"/>
      <c r="AN21" s="138"/>
      <c r="AO21" s="138"/>
      <c r="AP21" s="138"/>
      <c r="AQ21" s="138"/>
      <c r="AR21" s="138"/>
      <c r="AS21" s="138"/>
      <c r="AT21" s="138"/>
      <c r="AU21" s="138"/>
      <c r="AV21" s="138"/>
      <c r="AW21" s="138"/>
      <c r="AX21" s="151"/>
    </row>
    <row r="22" spans="1:50" ht="11.25" customHeight="1">
      <c r="A22" s="131">
        <f>IF('入力シート'!Y10=0,"",'入力シート'!Y10)</f>
      </c>
      <c r="B22" s="132"/>
      <c r="C22" s="132"/>
      <c r="D22" s="132"/>
      <c r="E22" s="132"/>
      <c r="F22" s="132"/>
      <c r="G22" s="132"/>
      <c r="H22" s="132"/>
      <c r="I22" s="132"/>
      <c r="J22" s="132"/>
      <c r="K22" s="134">
        <f>IF('入力シート'!Z10=0,"",'入力シート'!Z9)</f>
      </c>
      <c r="L22" s="135"/>
      <c r="M22" s="135"/>
      <c r="N22" s="135"/>
      <c r="O22" s="135"/>
      <c r="P22" s="135"/>
      <c r="Q22" s="135"/>
      <c r="R22" s="135"/>
      <c r="S22" s="135"/>
      <c r="T22" s="135"/>
      <c r="U22" s="135"/>
      <c r="V22" s="135"/>
      <c r="W22" s="135"/>
      <c r="X22" s="135"/>
      <c r="Y22" s="136"/>
      <c r="Z22" s="133">
        <f>IF('入力シート'!AG10=0,"",'入力シート'!AG10)</f>
      </c>
      <c r="AA22" s="132"/>
      <c r="AB22" s="132"/>
      <c r="AC22" s="132"/>
      <c r="AD22" s="132"/>
      <c r="AE22" s="132"/>
      <c r="AF22" s="132"/>
      <c r="AG22" s="132"/>
      <c r="AH22" s="132"/>
      <c r="AI22" s="132"/>
      <c r="AJ22" s="134">
        <f>IF('入力シート'!AH10=0,"",'入力シート'!AH9)</f>
      </c>
      <c r="AK22" s="135"/>
      <c r="AL22" s="135"/>
      <c r="AM22" s="135"/>
      <c r="AN22" s="135"/>
      <c r="AO22" s="135"/>
      <c r="AP22" s="135"/>
      <c r="AQ22" s="135"/>
      <c r="AR22" s="135"/>
      <c r="AS22" s="135"/>
      <c r="AT22" s="135"/>
      <c r="AU22" s="135"/>
      <c r="AV22" s="135"/>
      <c r="AW22" s="135"/>
      <c r="AX22" s="150"/>
    </row>
    <row r="23" spans="1:50" ht="11.25" customHeight="1">
      <c r="A23" s="131"/>
      <c r="B23" s="132"/>
      <c r="C23" s="132"/>
      <c r="D23" s="132"/>
      <c r="E23" s="132"/>
      <c r="F23" s="132"/>
      <c r="G23" s="132"/>
      <c r="H23" s="132"/>
      <c r="I23" s="132"/>
      <c r="J23" s="132"/>
      <c r="K23" s="137"/>
      <c r="L23" s="138"/>
      <c r="M23" s="138"/>
      <c r="N23" s="138"/>
      <c r="O23" s="138"/>
      <c r="P23" s="138"/>
      <c r="Q23" s="138"/>
      <c r="R23" s="138"/>
      <c r="S23" s="138"/>
      <c r="T23" s="138"/>
      <c r="U23" s="138"/>
      <c r="V23" s="138"/>
      <c r="W23" s="138"/>
      <c r="X23" s="138"/>
      <c r="Y23" s="139"/>
      <c r="Z23" s="133"/>
      <c r="AA23" s="132"/>
      <c r="AB23" s="132"/>
      <c r="AC23" s="132"/>
      <c r="AD23" s="132"/>
      <c r="AE23" s="132"/>
      <c r="AF23" s="132"/>
      <c r="AG23" s="132"/>
      <c r="AH23" s="132"/>
      <c r="AI23" s="132"/>
      <c r="AJ23" s="137"/>
      <c r="AK23" s="138"/>
      <c r="AL23" s="138"/>
      <c r="AM23" s="138"/>
      <c r="AN23" s="138"/>
      <c r="AO23" s="138"/>
      <c r="AP23" s="138"/>
      <c r="AQ23" s="138"/>
      <c r="AR23" s="138"/>
      <c r="AS23" s="138"/>
      <c r="AT23" s="138"/>
      <c r="AU23" s="138"/>
      <c r="AV23" s="138"/>
      <c r="AW23" s="138"/>
      <c r="AX23" s="151"/>
    </row>
    <row r="24" spans="1:50" ht="11.25" customHeight="1">
      <c r="A24" s="131">
        <f>IF('入力シート'!AA10=0,"",'入力シート'!AA10)</f>
      </c>
      <c r="B24" s="132"/>
      <c r="C24" s="132"/>
      <c r="D24" s="132"/>
      <c r="E24" s="132"/>
      <c r="F24" s="132"/>
      <c r="G24" s="132"/>
      <c r="H24" s="132"/>
      <c r="I24" s="132"/>
      <c r="J24" s="132"/>
      <c r="K24" s="134">
        <f>IF('入力シート'!AB10=0,"",'入力シート'!AB9)</f>
      </c>
      <c r="L24" s="135"/>
      <c r="M24" s="135"/>
      <c r="N24" s="135"/>
      <c r="O24" s="135"/>
      <c r="P24" s="135"/>
      <c r="Q24" s="135"/>
      <c r="R24" s="135"/>
      <c r="S24" s="135"/>
      <c r="T24" s="135"/>
      <c r="U24" s="135"/>
      <c r="V24" s="135"/>
      <c r="W24" s="135"/>
      <c r="X24" s="135"/>
      <c r="Y24" s="136"/>
      <c r="Z24" s="133">
        <f>IF('入力シート'!AI10=0,"",'入力シート'!AI10)</f>
      </c>
      <c r="AA24" s="132"/>
      <c r="AB24" s="132"/>
      <c r="AC24" s="132"/>
      <c r="AD24" s="132"/>
      <c r="AE24" s="132"/>
      <c r="AF24" s="132"/>
      <c r="AG24" s="132"/>
      <c r="AH24" s="132"/>
      <c r="AI24" s="132"/>
      <c r="AJ24" s="134">
        <f>IF('入力シート'!AJ10=0,"",'入力シート'!AJ9)</f>
      </c>
      <c r="AK24" s="135"/>
      <c r="AL24" s="135"/>
      <c r="AM24" s="135"/>
      <c r="AN24" s="135"/>
      <c r="AO24" s="135"/>
      <c r="AP24" s="135"/>
      <c r="AQ24" s="135"/>
      <c r="AR24" s="135"/>
      <c r="AS24" s="135"/>
      <c r="AT24" s="135"/>
      <c r="AU24" s="135"/>
      <c r="AV24" s="135"/>
      <c r="AW24" s="135"/>
      <c r="AX24" s="150"/>
    </row>
    <row r="25" spans="1:50" ht="11.25" customHeight="1" thickBot="1">
      <c r="A25" s="167"/>
      <c r="B25" s="166"/>
      <c r="C25" s="166"/>
      <c r="D25" s="166"/>
      <c r="E25" s="166"/>
      <c r="F25" s="166"/>
      <c r="G25" s="166"/>
      <c r="H25" s="166"/>
      <c r="I25" s="166"/>
      <c r="J25" s="166"/>
      <c r="K25" s="140"/>
      <c r="L25" s="141"/>
      <c r="M25" s="141"/>
      <c r="N25" s="141"/>
      <c r="O25" s="141"/>
      <c r="P25" s="141"/>
      <c r="Q25" s="141"/>
      <c r="R25" s="141"/>
      <c r="S25" s="141"/>
      <c r="T25" s="141"/>
      <c r="U25" s="141"/>
      <c r="V25" s="141"/>
      <c r="W25" s="141"/>
      <c r="X25" s="141"/>
      <c r="Y25" s="142"/>
      <c r="Z25" s="165"/>
      <c r="AA25" s="166"/>
      <c r="AB25" s="166"/>
      <c r="AC25" s="166"/>
      <c r="AD25" s="166"/>
      <c r="AE25" s="166"/>
      <c r="AF25" s="166"/>
      <c r="AG25" s="166"/>
      <c r="AH25" s="166"/>
      <c r="AI25" s="166"/>
      <c r="AJ25" s="140"/>
      <c r="AK25" s="141"/>
      <c r="AL25" s="141"/>
      <c r="AM25" s="141"/>
      <c r="AN25" s="141"/>
      <c r="AO25" s="141"/>
      <c r="AP25" s="141"/>
      <c r="AQ25" s="141"/>
      <c r="AR25" s="141"/>
      <c r="AS25" s="141"/>
      <c r="AT25" s="141"/>
      <c r="AU25" s="141"/>
      <c r="AV25" s="141"/>
      <c r="AW25" s="141"/>
      <c r="AX25" s="162"/>
    </row>
    <row r="26" spans="1:50" ht="16.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68" customFormat="1" ht="16.5" customHeight="1">
      <c r="A27" s="68" t="s">
        <v>57</v>
      </c>
    </row>
    <row r="28" s="61" customFormat="1" ht="6.75" customHeight="1" thickBot="1"/>
    <row r="29" spans="1:50" ht="11.25" customHeight="1">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4"/>
    </row>
    <row r="30" spans="1:50" s="23" customFormat="1" ht="16.5" customHeight="1">
      <c r="A30" s="20"/>
      <c r="B30" s="102" t="s">
        <v>68</v>
      </c>
      <c r="C30" s="102"/>
      <c r="D30" s="102"/>
      <c r="E30" s="102"/>
      <c r="F30" s="102"/>
      <c r="G30" s="102"/>
      <c r="H30" s="102"/>
      <c r="I30" s="102"/>
      <c r="J30" s="101">
        <f>'入力シート'!K9</f>
      </c>
      <c r="K30" s="101"/>
      <c r="L30" s="101"/>
      <c r="M30" s="101"/>
      <c r="N30" s="101"/>
      <c r="O30" s="101"/>
      <c r="P30" s="101"/>
      <c r="Q30" s="101"/>
      <c r="R30" s="19">
        <f>IF('入力シート'!K10="その他","(","")</f>
      </c>
      <c r="S30" s="101">
        <f>'入力シート'!L9</f>
      </c>
      <c r="T30" s="101"/>
      <c r="U30" s="101"/>
      <c r="V30" s="101"/>
      <c r="W30" s="101"/>
      <c r="X30" s="101"/>
      <c r="Y30" s="101"/>
      <c r="Z30" s="101"/>
      <c r="AA30" s="101"/>
      <c r="AB30" s="101"/>
      <c r="AC30" s="101"/>
      <c r="AD30" s="101"/>
      <c r="AE30" s="101"/>
      <c r="AF30" s="101"/>
      <c r="AG30" s="101"/>
      <c r="AH30" s="19">
        <f>IF(R30="","",")")</f>
      </c>
      <c r="AI30" s="19"/>
      <c r="AJ30" s="19"/>
      <c r="AK30" s="19"/>
      <c r="AL30" s="19"/>
      <c r="AM30" s="19"/>
      <c r="AN30" s="19"/>
      <c r="AO30" s="19"/>
      <c r="AP30" s="21"/>
      <c r="AQ30" s="21"/>
      <c r="AR30" s="21"/>
      <c r="AS30" s="21"/>
      <c r="AT30" s="21"/>
      <c r="AU30" s="21"/>
      <c r="AV30" s="21"/>
      <c r="AW30" s="21"/>
      <c r="AX30" s="22"/>
    </row>
    <row r="31" spans="1:50" ht="11.25" customHeight="1" thickBot="1">
      <c r="A31" s="3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6"/>
    </row>
    <row r="32" spans="1:50" ht="16.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68" customFormat="1" ht="16.5" customHeight="1">
      <c r="A33" s="68" t="s">
        <v>58</v>
      </c>
    </row>
    <row r="34" spans="1:50" s="62" customFormat="1" ht="6.75" customHeight="1" thickBo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row>
    <row r="35" spans="1:50" ht="9.75" customHeight="1">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4"/>
    </row>
    <row r="36" spans="1:50" s="23" customFormat="1" ht="16.5" customHeight="1">
      <c r="A36" s="20"/>
      <c r="B36" s="101" t="s">
        <v>11</v>
      </c>
      <c r="C36" s="101"/>
      <c r="D36" s="101"/>
      <c r="E36" s="101"/>
      <c r="F36" s="101"/>
      <c r="G36" s="101"/>
      <c r="H36" s="101"/>
      <c r="I36" s="101"/>
      <c r="J36" s="101" t="s">
        <v>12</v>
      </c>
      <c r="K36" s="101"/>
      <c r="L36" s="101"/>
      <c r="M36" s="101"/>
      <c r="N36" s="101"/>
      <c r="O36" s="101"/>
      <c r="P36" s="101"/>
      <c r="Q36" s="10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2"/>
    </row>
    <row r="37" spans="1:50" ht="9.75" customHeight="1">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9"/>
    </row>
    <row r="38" spans="1:50" ht="16.5" customHeight="1">
      <c r="A38" s="33"/>
      <c r="B38" s="100" t="s">
        <v>59</v>
      </c>
      <c r="C38" s="100"/>
      <c r="D38" s="100"/>
      <c r="E38" s="100"/>
      <c r="F38" s="100"/>
      <c r="G38" s="100"/>
      <c r="H38" s="100"/>
      <c r="I38" s="100"/>
      <c r="J38" s="100"/>
      <c r="K38" s="100"/>
      <c r="L38" s="19"/>
      <c r="M38" s="99">
        <f>IF('入力シート'!N10=0,"",'入力シート'!N9)</f>
      </c>
      <c r="N38" s="99"/>
      <c r="O38" s="99"/>
      <c r="P38" s="99"/>
      <c r="Q38" s="99"/>
      <c r="R38" s="99"/>
      <c r="S38" s="99"/>
      <c r="T38" s="99"/>
      <c r="U38" s="99"/>
      <c r="V38" s="99"/>
      <c r="W38" s="99"/>
      <c r="X38" s="99"/>
      <c r="Y38" s="99"/>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16.5" customHeight="1">
      <c r="A39" s="33"/>
      <c r="B39" s="100" t="s">
        <v>61</v>
      </c>
      <c r="C39" s="100"/>
      <c r="D39" s="100"/>
      <c r="E39" s="100"/>
      <c r="F39" s="100"/>
      <c r="G39" s="100"/>
      <c r="H39" s="100"/>
      <c r="I39" s="100"/>
      <c r="J39" s="100"/>
      <c r="K39" s="100"/>
      <c r="L39" s="19"/>
      <c r="M39" s="99">
        <f>IF('入力シート'!O10=0,"",'入力シート'!O9)</f>
      </c>
      <c r="N39" s="99"/>
      <c r="O39" s="99"/>
      <c r="P39" s="99"/>
      <c r="Q39" s="99"/>
      <c r="R39" s="99"/>
      <c r="S39" s="99"/>
      <c r="T39" s="99"/>
      <c r="U39" s="99"/>
      <c r="V39" s="99"/>
      <c r="W39" s="99"/>
      <c r="X39" s="99"/>
      <c r="Y39" s="99"/>
      <c r="Z39" s="8"/>
      <c r="AA39" s="8"/>
      <c r="AB39" s="8"/>
      <c r="AC39" s="8"/>
      <c r="AD39" s="8"/>
      <c r="AE39" s="8"/>
      <c r="AF39" s="8"/>
      <c r="AG39" s="8"/>
      <c r="AH39" s="8"/>
      <c r="AI39" s="8"/>
      <c r="AJ39" s="8"/>
      <c r="AK39" s="8"/>
      <c r="AL39" s="8"/>
      <c r="AM39" s="8"/>
      <c r="AN39" s="8"/>
      <c r="AO39" s="8"/>
      <c r="AP39" s="8"/>
      <c r="AQ39" s="8"/>
      <c r="AR39" s="8"/>
      <c r="AS39" s="8"/>
      <c r="AT39" s="8"/>
      <c r="AU39" s="8"/>
      <c r="AV39" s="8"/>
      <c r="AW39" s="8"/>
      <c r="AX39" s="9"/>
    </row>
    <row r="40" spans="1:50" ht="16.5" customHeight="1">
      <c r="A40" s="33"/>
      <c r="B40" s="100" t="s">
        <v>62</v>
      </c>
      <c r="C40" s="100"/>
      <c r="D40" s="100"/>
      <c r="E40" s="100"/>
      <c r="F40" s="100"/>
      <c r="G40" s="100"/>
      <c r="H40" s="100"/>
      <c r="I40" s="100"/>
      <c r="J40" s="100"/>
      <c r="K40" s="100"/>
      <c r="L40" s="19"/>
      <c r="M40" s="99">
        <f>IF('入力シート'!P10=0,"",'入力シート'!P9)</f>
      </c>
      <c r="N40" s="99"/>
      <c r="O40" s="99"/>
      <c r="P40" s="99"/>
      <c r="Q40" s="99"/>
      <c r="R40" s="99"/>
      <c r="S40" s="99"/>
      <c r="T40" s="99"/>
      <c r="U40" s="99"/>
      <c r="V40" s="99"/>
      <c r="W40" s="99"/>
      <c r="X40" s="99"/>
      <c r="Y40" s="99"/>
      <c r="Z40" s="124">
        <f>IF(M40="","","～")</f>
      </c>
      <c r="AA40" s="124"/>
      <c r="AB40" s="99">
        <f>IF('入力シート'!Q10=0,"",'入力シート'!Q9)</f>
      </c>
      <c r="AC40" s="99"/>
      <c r="AD40" s="99"/>
      <c r="AE40" s="99"/>
      <c r="AF40" s="99"/>
      <c r="AG40" s="99"/>
      <c r="AH40" s="99"/>
      <c r="AI40" s="99"/>
      <c r="AJ40" s="99"/>
      <c r="AK40" s="99"/>
      <c r="AL40" s="99"/>
      <c r="AM40" s="99"/>
      <c r="AN40" s="99"/>
      <c r="AO40" s="19"/>
      <c r="AP40" s="19"/>
      <c r="AQ40" s="8"/>
      <c r="AR40" s="8"/>
      <c r="AS40" s="8"/>
      <c r="AT40" s="8"/>
      <c r="AU40" s="8"/>
      <c r="AV40" s="8"/>
      <c r="AW40" s="8"/>
      <c r="AX40" s="9"/>
    </row>
    <row r="41" spans="1:50" ht="16.5" customHeight="1">
      <c r="A41" s="33"/>
      <c r="B41" s="56"/>
      <c r="C41" s="56"/>
      <c r="D41" s="56"/>
      <c r="E41" s="56"/>
      <c r="F41" s="56"/>
      <c r="G41" s="56"/>
      <c r="H41" s="56"/>
      <c r="I41" s="56"/>
      <c r="J41" s="56"/>
      <c r="K41" s="70"/>
      <c r="L41" s="19"/>
      <c r="M41" s="99">
        <f>IF('入力シート'!R10=0,"",'入力シート'!R9)</f>
      </c>
      <c r="N41" s="99"/>
      <c r="O41" s="99"/>
      <c r="P41" s="99"/>
      <c r="Q41" s="99"/>
      <c r="R41" s="99"/>
      <c r="S41" s="99"/>
      <c r="T41" s="99"/>
      <c r="U41" s="99"/>
      <c r="V41" s="99"/>
      <c r="W41" s="99"/>
      <c r="X41" s="99"/>
      <c r="Y41" s="99"/>
      <c r="Z41" s="124">
        <f>IF(M41="","","～")</f>
      </c>
      <c r="AA41" s="124"/>
      <c r="AB41" s="99">
        <f>IF('入力シート'!S10=0,"",'入力シート'!S9)</f>
      </c>
      <c r="AC41" s="99"/>
      <c r="AD41" s="99"/>
      <c r="AE41" s="99"/>
      <c r="AF41" s="99"/>
      <c r="AG41" s="99"/>
      <c r="AH41" s="99"/>
      <c r="AI41" s="99"/>
      <c r="AJ41" s="99"/>
      <c r="AK41" s="99"/>
      <c r="AL41" s="99"/>
      <c r="AM41" s="99"/>
      <c r="AN41" s="99"/>
      <c r="AO41" s="19"/>
      <c r="AP41" s="19"/>
      <c r="AQ41" s="8"/>
      <c r="AR41" s="8"/>
      <c r="AS41" s="8"/>
      <c r="AT41" s="8"/>
      <c r="AU41" s="8"/>
      <c r="AV41" s="8"/>
      <c r="AW41" s="8"/>
      <c r="AX41" s="9"/>
    </row>
    <row r="42" spans="1:50" ht="16.5" customHeight="1" thickBot="1">
      <c r="A42" s="69"/>
      <c r="B42" s="123" t="s">
        <v>86</v>
      </c>
      <c r="C42" s="123"/>
      <c r="D42" s="123"/>
      <c r="E42" s="123"/>
      <c r="F42" s="123"/>
      <c r="G42" s="123"/>
      <c r="H42" s="123"/>
      <c r="I42" s="123"/>
      <c r="J42" s="123"/>
      <c r="K42" s="123"/>
      <c r="L42" s="57"/>
      <c r="M42" s="169">
        <f>IF('入力シート'!T10=0,"",'入力シート'!T9)</f>
      </c>
      <c r="N42" s="169"/>
      <c r="O42" s="169"/>
      <c r="P42" s="169"/>
      <c r="Q42" s="169"/>
      <c r="R42" s="169"/>
      <c r="S42" s="169"/>
      <c r="T42" s="169"/>
      <c r="U42" s="169"/>
      <c r="V42" s="169"/>
      <c r="W42" s="169"/>
      <c r="X42" s="169"/>
      <c r="Y42" s="169"/>
      <c r="Z42" s="5"/>
      <c r="AA42" s="5"/>
      <c r="AB42" s="5"/>
      <c r="AC42" s="5"/>
      <c r="AD42" s="5"/>
      <c r="AE42" s="5"/>
      <c r="AF42" s="5"/>
      <c r="AG42" s="5"/>
      <c r="AH42" s="5"/>
      <c r="AI42" s="5"/>
      <c r="AJ42" s="5"/>
      <c r="AK42" s="5"/>
      <c r="AL42" s="5"/>
      <c r="AM42" s="5"/>
      <c r="AN42" s="5"/>
      <c r="AO42" s="5"/>
      <c r="AP42" s="5"/>
      <c r="AQ42" s="5"/>
      <c r="AR42" s="5"/>
      <c r="AS42" s="5"/>
      <c r="AT42" s="5"/>
      <c r="AU42" s="5"/>
      <c r="AV42" s="5"/>
      <c r="AW42" s="5"/>
      <c r="AX42" s="6"/>
    </row>
    <row r="44" spans="1:38" ht="16.5" customHeight="1">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3"/>
    </row>
    <row r="45" spans="1:38" s="63" customFormat="1" ht="16.5" customHeight="1">
      <c r="A45" s="66"/>
      <c r="B45" s="10" t="s">
        <v>13</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67"/>
    </row>
    <row r="46" spans="1:38" s="63" customFormat="1" ht="16.5" customHeight="1">
      <c r="A46" s="66"/>
      <c r="B46" s="10"/>
      <c r="C46" s="168">
        <f>IF('入力シート'!D3="","",'入力シート'!D3)</f>
      </c>
      <c r="D46" s="168"/>
      <c r="E46" s="168"/>
      <c r="F46" s="168"/>
      <c r="G46" s="168"/>
      <c r="H46" s="168"/>
      <c r="I46" s="168"/>
      <c r="J46" s="168"/>
      <c r="K46" s="168"/>
      <c r="L46" s="168"/>
      <c r="M46" s="168"/>
      <c r="N46" s="168"/>
      <c r="O46" s="168"/>
      <c r="P46" s="34"/>
      <c r="Q46" s="34"/>
      <c r="R46" s="10"/>
      <c r="S46" s="10"/>
      <c r="T46" s="10"/>
      <c r="U46" s="10"/>
      <c r="V46" s="10"/>
      <c r="W46" s="10"/>
      <c r="X46" s="10"/>
      <c r="Y46" s="10"/>
      <c r="Z46" s="10"/>
      <c r="AA46" s="10"/>
      <c r="AB46" s="10"/>
      <c r="AC46" s="10"/>
      <c r="AD46" s="10"/>
      <c r="AE46" s="10"/>
      <c r="AF46" s="10"/>
      <c r="AG46" s="10"/>
      <c r="AH46" s="10"/>
      <c r="AI46" s="10"/>
      <c r="AJ46" s="10"/>
      <c r="AK46" s="10"/>
      <c r="AL46" s="67"/>
    </row>
    <row r="47" spans="1:38" ht="16.5" customHeight="1">
      <c r="A47" s="14"/>
      <c r="B47" s="8"/>
      <c r="C47" s="168"/>
      <c r="D47" s="168"/>
      <c r="E47" s="168"/>
      <c r="F47" s="168"/>
      <c r="G47" s="168"/>
      <c r="H47" s="168"/>
      <c r="I47" s="168"/>
      <c r="J47" s="168"/>
      <c r="K47" s="168"/>
      <c r="L47" s="168"/>
      <c r="M47" s="168"/>
      <c r="N47" s="168"/>
      <c r="O47" s="168"/>
      <c r="S47" s="8"/>
      <c r="T47" s="8"/>
      <c r="U47" s="8"/>
      <c r="V47" s="8"/>
      <c r="W47" s="8"/>
      <c r="X47" s="8"/>
      <c r="Y47" s="8"/>
      <c r="Z47" s="8"/>
      <c r="AA47" s="8"/>
      <c r="AB47" s="8"/>
      <c r="AC47" s="8"/>
      <c r="AD47" s="8"/>
      <c r="AE47" s="8"/>
      <c r="AF47" s="8"/>
      <c r="AG47" s="8"/>
      <c r="AH47" s="8"/>
      <c r="AI47" s="8"/>
      <c r="AJ47" s="8"/>
      <c r="AK47" s="8"/>
      <c r="AL47" s="15"/>
    </row>
    <row r="48" spans="1:38" ht="16.5" customHeight="1">
      <c r="A48" s="14"/>
      <c r="B48" s="8"/>
      <c r="C48" s="163" t="s">
        <v>14</v>
      </c>
      <c r="D48" s="163"/>
      <c r="E48" s="163"/>
      <c r="F48" s="163"/>
      <c r="G48" s="163"/>
      <c r="H48" s="163"/>
      <c r="I48" s="34"/>
      <c r="J48" s="34" t="s">
        <v>93</v>
      </c>
      <c r="K48" s="34"/>
      <c r="L48" s="34"/>
      <c r="M48" s="164">
        <f>IF('入力シート'!D4="","",'入力シート'!D4)</f>
      </c>
      <c r="N48" s="164"/>
      <c r="O48" s="164"/>
      <c r="P48" s="164"/>
      <c r="Q48" s="164"/>
      <c r="R48" s="164"/>
      <c r="S48" s="164"/>
      <c r="T48" s="164"/>
      <c r="U48" s="164"/>
      <c r="V48" s="164"/>
      <c r="W48" s="164"/>
      <c r="X48" s="164"/>
      <c r="Y48" s="164"/>
      <c r="Z48" s="164"/>
      <c r="AA48" s="164"/>
      <c r="AB48" s="164"/>
      <c r="AC48" s="164"/>
      <c r="AD48" s="164"/>
      <c r="AE48" s="164"/>
      <c r="AF48" s="164"/>
      <c r="AG48" s="164"/>
      <c r="AH48" s="8"/>
      <c r="AI48" s="8"/>
      <c r="AJ48" s="8"/>
      <c r="AK48" s="8"/>
      <c r="AL48" s="15"/>
    </row>
    <row r="49" spans="1:38" ht="16.5" customHeight="1">
      <c r="A49" s="14"/>
      <c r="B49" s="8"/>
      <c r="C49" s="163"/>
      <c r="D49" s="163"/>
      <c r="E49" s="163"/>
      <c r="F49" s="163"/>
      <c r="G49" s="163"/>
      <c r="H49" s="163"/>
      <c r="I49" s="34"/>
      <c r="J49" s="10"/>
      <c r="K49" s="10"/>
      <c r="L49" s="10"/>
      <c r="M49" s="8"/>
      <c r="N49" s="8"/>
      <c r="O49" s="8"/>
      <c r="S49" s="8"/>
      <c r="T49" s="8"/>
      <c r="U49" s="8"/>
      <c r="V49" s="8"/>
      <c r="W49" s="8"/>
      <c r="X49" s="8"/>
      <c r="Y49" s="8"/>
      <c r="Z49" s="8"/>
      <c r="AA49" s="8"/>
      <c r="AB49" s="8"/>
      <c r="AC49" s="8"/>
      <c r="AD49" s="8"/>
      <c r="AE49" s="8"/>
      <c r="AF49" s="8"/>
      <c r="AG49" s="8"/>
      <c r="AH49" s="8"/>
      <c r="AI49" s="8"/>
      <c r="AJ49" s="8"/>
      <c r="AK49" s="8"/>
      <c r="AL49" s="15"/>
    </row>
    <row r="50" spans="1:38" ht="16.5" customHeight="1">
      <c r="A50" s="14"/>
      <c r="B50" s="8"/>
      <c r="C50" s="163"/>
      <c r="D50" s="163"/>
      <c r="E50" s="163"/>
      <c r="F50" s="163"/>
      <c r="G50" s="163"/>
      <c r="H50" s="163"/>
      <c r="I50" s="34"/>
      <c r="J50" s="34" t="s">
        <v>94</v>
      </c>
      <c r="K50" s="34"/>
      <c r="L50" s="34"/>
      <c r="M50" s="164">
        <f>IF('入力シート'!D5="","",'入力シート'!D5)</f>
      </c>
      <c r="N50" s="164"/>
      <c r="O50" s="164"/>
      <c r="P50" s="164"/>
      <c r="Q50" s="164"/>
      <c r="R50" s="164"/>
      <c r="S50" s="164"/>
      <c r="T50" s="164"/>
      <c r="U50" s="164"/>
      <c r="V50" s="164"/>
      <c r="W50" s="164"/>
      <c r="X50" s="164"/>
      <c r="Y50" s="164"/>
      <c r="Z50" s="164"/>
      <c r="AA50" s="164"/>
      <c r="AB50" s="164"/>
      <c r="AC50" s="164"/>
      <c r="AD50" s="164"/>
      <c r="AE50" s="8"/>
      <c r="AF50" s="8"/>
      <c r="AG50" s="8"/>
      <c r="AH50" s="8"/>
      <c r="AI50" s="8"/>
      <c r="AJ50" s="8"/>
      <c r="AK50" s="8"/>
      <c r="AL50" s="15"/>
    </row>
    <row r="51" spans="1:38" ht="16.5" customHeight="1">
      <c r="A51" s="1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8"/>
    </row>
    <row r="52" spans="1:2" ht="16.5" customHeight="1">
      <c r="A52" s="1" t="s">
        <v>102</v>
      </c>
      <c r="B52" s="1" t="s">
        <v>103</v>
      </c>
    </row>
    <row r="53" ht="16.5" customHeight="1">
      <c r="B53" s="1" t="s">
        <v>104</v>
      </c>
    </row>
    <row r="54" ht="16.5" customHeight="1">
      <c r="B54" s="1" t="s">
        <v>105</v>
      </c>
    </row>
    <row r="55" ht="16.5" customHeight="1">
      <c r="B55" s="1" t="s">
        <v>106</v>
      </c>
    </row>
    <row r="56" spans="1:2" ht="16.5" customHeight="1">
      <c r="A56" s="1" t="s">
        <v>102</v>
      </c>
      <c r="B56" s="1" t="s">
        <v>107</v>
      </c>
    </row>
    <row r="57" spans="1:2" ht="16.5" customHeight="1">
      <c r="A57" s="1" t="s">
        <v>102</v>
      </c>
      <c r="B57" s="1" t="s">
        <v>108</v>
      </c>
    </row>
    <row r="58" ht="16.5" customHeight="1">
      <c r="B58" s="1" t="s">
        <v>96</v>
      </c>
    </row>
    <row r="59" ht="16.5" customHeight="1">
      <c r="B59" s="1" t="s">
        <v>97</v>
      </c>
    </row>
    <row r="60" ht="16.5" customHeight="1">
      <c r="C60" s="1" t="s">
        <v>98</v>
      </c>
    </row>
  </sheetData>
  <sheetProtection password="CC35" sheet="1"/>
  <mergeCells count="61">
    <mergeCell ref="C48:H50"/>
    <mergeCell ref="Z40:AA40"/>
    <mergeCell ref="M50:AD50"/>
    <mergeCell ref="Z24:AI25"/>
    <mergeCell ref="J30:Q30"/>
    <mergeCell ref="A24:J25"/>
    <mergeCell ref="M48:AG48"/>
    <mergeCell ref="C46:O47"/>
    <mergeCell ref="M42:Y42"/>
    <mergeCell ref="B40:K40"/>
    <mergeCell ref="AJ20:AX21"/>
    <mergeCell ref="AJ22:AX23"/>
    <mergeCell ref="AJ24:AX25"/>
    <mergeCell ref="S30:AG30"/>
    <mergeCell ref="Z20:AI21"/>
    <mergeCell ref="A20:J21"/>
    <mergeCell ref="K1:AN2"/>
    <mergeCell ref="K17:Y17"/>
    <mergeCell ref="Z18:AI19"/>
    <mergeCell ref="Z17:AI17"/>
    <mergeCell ref="AJ17:AX17"/>
    <mergeCell ref="N12:Z12"/>
    <mergeCell ref="AJ18:AX19"/>
    <mergeCell ref="A13:M14"/>
    <mergeCell ref="P5:V6"/>
    <mergeCell ref="N13:Z14"/>
    <mergeCell ref="P4:V4"/>
    <mergeCell ref="K20:Y21"/>
    <mergeCell ref="A17:J17"/>
    <mergeCell ref="A12:M12"/>
    <mergeCell ref="A18:J19"/>
    <mergeCell ref="H4:O4"/>
    <mergeCell ref="K18:Y19"/>
    <mergeCell ref="B42:K42"/>
    <mergeCell ref="Z41:AA41"/>
    <mergeCell ref="A4:G4"/>
    <mergeCell ref="A5:G6"/>
    <mergeCell ref="A22:J23"/>
    <mergeCell ref="Z22:AI23"/>
    <mergeCell ref="K22:Y23"/>
    <mergeCell ref="K24:Y25"/>
    <mergeCell ref="A7:G8"/>
    <mergeCell ref="H7:V8"/>
    <mergeCell ref="AR4:AT6"/>
    <mergeCell ref="AU4:AX6"/>
    <mergeCell ref="W4:AQ4"/>
    <mergeCell ref="W5:AQ6"/>
    <mergeCell ref="M40:Y40"/>
    <mergeCell ref="M41:Y41"/>
    <mergeCell ref="AB40:AN40"/>
    <mergeCell ref="AB41:AN41"/>
    <mergeCell ref="H5:O6"/>
    <mergeCell ref="B36:I36"/>
    <mergeCell ref="AA12:AF12"/>
    <mergeCell ref="AA13:AF14"/>
    <mergeCell ref="M38:Y38"/>
    <mergeCell ref="M39:Y39"/>
    <mergeCell ref="B38:K38"/>
    <mergeCell ref="B39:K39"/>
    <mergeCell ref="J36:Q36"/>
    <mergeCell ref="B30:I30"/>
  </mergeCells>
  <printOptions/>
  <pageMargins left="0.5905511811023623" right="0.3937007874015748" top="0.2755905511811024" bottom="0.07874015748031496"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KYOSAI</cp:lastModifiedBy>
  <cp:lastPrinted>2022-10-17T06:07:22Z</cp:lastPrinted>
  <dcterms:created xsi:type="dcterms:W3CDTF">2015-09-08T02:53:11Z</dcterms:created>
  <dcterms:modified xsi:type="dcterms:W3CDTF">2022-10-17T23:40:12Z</dcterms:modified>
  <cp:category/>
  <cp:version/>
  <cp:contentType/>
  <cp:contentStatus/>
</cp:coreProperties>
</file>